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C:\Users\marke\Documents\_COVID\NHDB\DB_2021\"/>
    </mc:Choice>
  </mc:AlternateContent>
  <xr:revisionPtr revIDLastSave="0" documentId="13_ncr:1_{535436F8-5203-4A9B-BF9A-24B8F851CE2F}" xr6:coauthVersionLast="47" xr6:coauthVersionMax="47" xr10:uidLastSave="{00000000-0000-0000-0000-000000000000}"/>
  <bookViews>
    <workbookView xWindow="390" yWindow="380" windowWidth="18470" windowHeight="9650" firstSheet="29" activeTab="39" xr2:uid="{00000000-000D-0000-FFFF-FFFF00000000}"/>
  </bookViews>
  <sheets>
    <sheet name="Titles" sheetId="1" r:id="rId1"/>
    <sheet name="Introduction" sheetId="2" r:id="rId2"/>
    <sheet name="02.01" sheetId="133" r:id="rId3"/>
    <sheet name="02.02" sheetId="134" r:id="rId4"/>
    <sheet name="02.03" sheetId="144" r:id="rId5"/>
    <sheet name="02.04" sheetId="145" r:id="rId6"/>
    <sheet name="02.05" sheetId="146" r:id="rId7"/>
    <sheet name="02.06" sheetId="148" r:id="rId8"/>
    <sheet name="02.07" sheetId="149" r:id="rId9"/>
    <sheet name="02.08" sheetId="151" r:id="rId10"/>
    <sheet name="02.09" sheetId="152" r:id="rId11"/>
    <sheet name="02.10" sheetId="153" r:id="rId12"/>
    <sheet name="02.11" sheetId="155" r:id="rId13"/>
    <sheet name="02.12" sheetId="156" r:id="rId14"/>
    <sheet name="02.13" sheetId="157" r:id="rId15"/>
    <sheet name="02.14" sheetId="136" r:id="rId16"/>
    <sheet name="02.15" sheetId="137" r:id="rId17"/>
    <sheet name="02.16" sheetId="216" r:id="rId18"/>
    <sheet name="02.17" sheetId="138" r:id="rId19"/>
    <sheet name="02.18" sheetId="139" r:id="rId20"/>
    <sheet name="02.19" sheetId="140" r:id="rId21"/>
    <sheet name="02.20" sheetId="158" r:id="rId22"/>
    <sheet name="02.21" sheetId="159" r:id="rId23"/>
    <sheet name="02.22" sheetId="160" r:id="rId24"/>
    <sheet name="02.23" sheetId="178" r:id="rId25"/>
    <sheet name="02.24" sheetId="179" r:id="rId26"/>
    <sheet name="02.25" sheetId="161" r:id="rId27"/>
    <sheet name="02.26" sheetId="162" r:id="rId28"/>
    <sheet name="02.27" sheetId="164" r:id="rId29"/>
    <sheet name="02.28" sheetId="165" r:id="rId30"/>
    <sheet name="02.29" sheetId="166" r:id="rId31"/>
    <sheet name="02.30" sheetId="171" r:id="rId32"/>
    <sheet name="02.31" sheetId="172" r:id="rId33"/>
    <sheet name="02.32" sheetId="174" r:id="rId34"/>
    <sheet name="02.33" sheetId="175" r:id="rId35"/>
    <sheet name="02.34" sheetId="176" r:id="rId36"/>
    <sheet name="02.35" sheetId="187" r:id="rId37"/>
    <sheet name="02.36" sheetId="194" r:id="rId38"/>
    <sheet name="02.37" sheetId="195" r:id="rId39"/>
    <sheet name="02.38" sheetId="219" r:id="rId40"/>
    <sheet name="02.39" sheetId="196" r:id="rId41"/>
    <sheet name="02.40" sheetId="198" r:id="rId42"/>
    <sheet name="02.41" sheetId="199" r:id="rId43"/>
    <sheet name="02.42" sheetId="223" r:id="rId44"/>
    <sheet name="02.43" sheetId="224" r:id="rId45"/>
    <sheet name="02.44" sheetId="225" r:id="rId46"/>
    <sheet name="02.45" sheetId="201" r:id="rId47"/>
    <sheet name="02.46" sheetId="202" r:id="rId48"/>
    <sheet name="02.47" sheetId="203" r:id="rId49"/>
    <sheet name="02.48" sheetId="204" r:id="rId50"/>
    <sheet name="02.49" sheetId="205" r:id="rId51"/>
    <sheet name="02.50" sheetId="206" r:id="rId52"/>
    <sheet name="02.51" sheetId="207" r:id="rId53"/>
    <sheet name="02.52" sheetId="208" r:id="rId54"/>
    <sheet name="02.53" sheetId="209" r:id="rId55"/>
    <sheet name="02.54" sheetId="210" r:id="rId56"/>
    <sheet name="02.55" sheetId="211" r:id="rId57"/>
    <sheet name="02.56" sheetId="212" r:id="rId58"/>
    <sheet name="02.57" sheetId="213" r:id="rId59"/>
    <sheet name="02.58" sheetId="214" r:id="rId60"/>
    <sheet name="02.59" sheetId="215" r:id="rId61"/>
  </sheets>
  <definedNames>
    <definedName name="occupation" localSheetId="0">Titles!#REF!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1" i="224" l="1"/>
  <c r="E230" i="224"/>
  <c r="E229" i="224"/>
  <c r="E228" i="224"/>
  <c r="E227" i="224"/>
  <c r="E226" i="224"/>
  <c r="E225" i="224"/>
  <c r="E224" i="224"/>
  <c r="E223" i="224"/>
  <c r="E222" i="224"/>
  <c r="E220" i="224"/>
  <c r="E219" i="224"/>
  <c r="E218" i="224"/>
  <c r="E217" i="224"/>
  <c r="E216" i="224"/>
  <c r="E215" i="224"/>
  <c r="E214" i="224"/>
  <c r="E213" i="224"/>
  <c r="E212" i="224"/>
  <c r="E210" i="224"/>
  <c r="E209" i="224"/>
  <c r="E208" i="224"/>
  <c r="E207" i="224"/>
  <c r="E206" i="224"/>
  <c r="E205" i="224"/>
  <c r="E204" i="224"/>
  <c r="E203" i="224"/>
  <c r="E202" i="224"/>
  <c r="E201" i="224"/>
  <c r="E199" i="224"/>
  <c r="E198" i="224"/>
  <c r="E197" i="224"/>
  <c r="E196" i="224"/>
  <c r="E195" i="224"/>
  <c r="E194" i="224"/>
  <c r="E193" i="224"/>
  <c r="E191" i="224"/>
  <c r="E190" i="224"/>
  <c r="E189" i="224"/>
  <c r="E188" i="224"/>
  <c r="E187" i="224"/>
  <c r="E186" i="224"/>
  <c r="E185" i="224"/>
  <c r="D171" i="224"/>
  <c r="E171" i="224" s="1"/>
  <c r="E170" i="224"/>
  <c r="E169" i="224"/>
  <c r="E168" i="224"/>
  <c r="E167" i="224"/>
  <c r="E166" i="224"/>
  <c r="E165" i="224"/>
  <c r="E164" i="224"/>
  <c r="E163" i="224"/>
  <c r="E162" i="224"/>
  <c r="D160" i="224"/>
  <c r="E160" i="224" s="1"/>
  <c r="E159" i="224"/>
  <c r="E158" i="224"/>
  <c r="E157" i="224"/>
  <c r="E156" i="224"/>
  <c r="E155" i="224"/>
  <c r="E154" i="224"/>
  <c r="E153" i="224"/>
  <c r="E152" i="224"/>
  <c r="E150" i="224"/>
  <c r="D150" i="224"/>
  <c r="E149" i="224"/>
  <c r="E148" i="224"/>
  <c r="E147" i="224"/>
  <c r="E146" i="224"/>
  <c r="E145" i="224"/>
  <c r="E144" i="224"/>
  <c r="E143" i="224"/>
  <c r="E142" i="224"/>
  <c r="E141" i="224"/>
  <c r="D139" i="224"/>
  <c r="E139" i="224" s="1"/>
  <c r="E138" i="224"/>
  <c r="E137" i="224"/>
  <c r="E136" i="224"/>
  <c r="E135" i="224"/>
  <c r="E134" i="224"/>
  <c r="E133" i="224"/>
  <c r="D131" i="224"/>
  <c r="E131" i="224" s="1"/>
  <c r="E130" i="224"/>
  <c r="E129" i="224"/>
  <c r="E128" i="224"/>
  <c r="E127" i="224"/>
  <c r="E126" i="224"/>
  <c r="E125" i="224"/>
  <c r="E111" i="224"/>
  <c r="E110" i="224"/>
  <c r="E109" i="224"/>
  <c r="E108" i="224"/>
  <c r="E107" i="224"/>
  <c r="E106" i="224"/>
  <c r="E105" i="224"/>
  <c r="E104" i="224"/>
  <c r="E103" i="224"/>
  <c r="E102" i="224"/>
  <c r="E100" i="224"/>
  <c r="E99" i="224"/>
  <c r="E98" i="224"/>
  <c r="E97" i="224"/>
  <c r="E96" i="224"/>
  <c r="E95" i="224"/>
  <c r="E94" i="224"/>
  <c r="E93" i="224"/>
  <c r="E92" i="224"/>
  <c r="E90" i="224"/>
  <c r="E89" i="224"/>
  <c r="E88" i="224"/>
  <c r="E87" i="224"/>
  <c r="E86" i="224"/>
  <c r="E85" i="224"/>
  <c r="E84" i="224"/>
  <c r="E83" i="224"/>
  <c r="E82" i="224"/>
  <c r="E81" i="224"/>
  <c r="E79" i="224"/>
  <c r="E78" i="224"/>
  <c r="E77" i="224"/>
  <c r="E76" i="224"/>
  <c r="E75" i="224"/>
  <c r="E74" i="224"/>
  <c r="E73" i="224"/>
  <c r="E71" i="224"/>
  <c r="E70" i="224"/>
  <c r="E69" i="224"/>
  <c r="E68" i="224"/>
  <c r="E67" i="224"/>
  <c r="E66" i="224"/>
  <c r="E65" i="224"/>
  <c r="D51" i="224"/>
  <c r="E49" i="224" s="1"/>
  <c r="E50" i="224"/>
  <c r="E47" i="224"/>
  <c r="E46" i="224"/>
  <c r="E42" i="224"/>
  <c r="D40" i="224"/>
  <c r="E40" i="224" s="1"/>
  <c r="E39" i="224"/>
  <c r="E38" i="224"/>
  <c r="E35" i="224"/>
  <c r="E34" i="224"/>
  <c r="E32" i="224"/>
  <c r="D30" i="224"/>
  <c r="E25" i="224" s="1"/>
  <c r="D19" i="224"/>
  <c r="E17" i="224" s="1"/>
  <c r="E18" i="224"/>
  <c r="E15" i="224"/>
  <c r="E14" i="224"/>
  <c r="D11" i="224"/>
  <c r="E9" i="224" s="1"/>
  <c r="E10" i="224"/>
  <c r="E7" i="224"/>
  <c r="E6" i="224"/>
  <c r="I65" i="223"/>
  <c r="G65" i="223"/>
  <c r="E65" i="223"/>
  <c r="C65" i="223"/>
  <c r="I64" i="223"/>
  <c r="G64" i="223"/>
  <c r="E64" i="223"/>
  <c r="C64" i="223"/>
  <c r="I63" i="223"/>
  <c r="G63" i="223"/>
  <c r="E63" i="223"/>
  <c r="C63" i="223"/>
  <c r="I62" i="223"/>
  <c r="G62" i="223"/>
  <c r="E62" i="223"/>
  <c r="C62" i="223"/>
  <c r="I61" i="223"/>
  <c r="G61" i="223"/>
  <c r="E61" i="223"/>
  <c r="C61" i="223"/>
  <c r="I60" i="223"/>
  <c r="G60" i="223"/>
  <c r="E60" i="223"/>
  <c r="C60" i="223"/>
  <c r="I47" i="223"/>
  <c r="G47" i="223"/>
  <c r="E47" i="223"/>
  <c r="C47" i="223"/>
  <c r="I46" i="223"/>
  <c r="G46" i="223"/>
  <c r="E46" i="223"/>
  <c r="C46" i="223"/>
  <c r="I45" i="223"/>
  <c r="G45" i="223"/>
  <c r="E45" i="223"/>
  <c r="C45" i="223"/>
  <c r="I44" i="223"/>
  <c r="G44" i="223"/>
  <c r="E44" i="223"/>
  <c r="C44" i="223"/>
  <c r="I43" i="223"/>
  <c r="G43" i="223"/>
  <c r="E43" i="223"/>
  <c r="C43" i="223"/>
  <c r="I42" i="223"/>
  <c r="G42" i="223"/>
  <c r="E42" i="223"/>
  <c r="C42" i="223"/>
  <c r="I29" i="223"/>
  <c r="G29" i="223"/>
  <c r="E29" i="223"/>
  <c r="C29" i="223"/>
  <c r="I28" i="223"/>
  <c r="G28" i="223"/>
  <c r="E28" i="223"/>
  <c r="C28" i="223"/>
  <c r="I27" i="223"/>
  <c r="G27" i="223"/>
  <c r="E27" i="223"/>
  <c r="C27" i="223"/>
  <c r="I26" i="223"/>
  <c r="G26" i="223"/>
  <c r="E26" i="223"/>
  <c r="C26" i="223"/>
  <c r="I25" i="223"/>
  <c r="G25" i="223"/>
  <c r="E25" i="223"/>
  <c r="C25" i="223"/>
  <c r="I24" i="223"/>
  <c r="G24" i="223"/>
  <c r="E24" i="223"/>
  <c r="C24" i="223"/>
  <c r="I11" i="223"/>
  <c r="G11" i="223"/>
  <c r="E11" i="223"/>
  <c r="C11" i="223"/>
  <c r="I10" i="223"/>
  <c r="G10" i="223"/>
  <c r="E10" i="223"/>
  <c r="C10" i="223"/>
  <c r="I9" i="223"/>
  <c r="G9" i="223"/>
  <c r="E9" i="223"/>
  <c r="C9" i="223"/>
  <c r="I8" i="223"/>
  <c r="G8" i="223"/>
  <c r="E8" i="223"/>
  <c r="C8" i="223"/>
  <c r="I7" i="223"/>
  <c r="G7" i="223"/>
  <c r="E7" i="223"/>
  <c r="C7" i="223"/>
  <c r="I6" i="223"/>
  <c r="G6" i="223"/>
  <c r="E6" i="223"/>
  <c r="C6" i="223"/>
  <c r="E26" i="224" l="1"/>
  <c r="E43" i="224"/>
  <c r="E11" i="224"/>
  <c r="E19" i="224"/>
  <c r="E28" i="224"/>
  <c r="E36" i="224"/>
  <c r="E44" i="224"/>
  <c r="E51" i="224"/>
  <c r="E27" i="224"/>
  <c r="E5" i="224"/>
  <c r="E13" i="224"/>
  <c r="E21" i="224"/>
  <c r="E29" i="224"/>
  <c r="E37" i="224"/>
  <c r="E45" i="224"/>
  <c r="E23" i="224"/>
  <c r="E8" i="224"/>
  <c r="E16" i="224"/>
  <c r="E24" i="224"/>
  <c r="E48" i="224"/>
  <c r="E22" i="224"/>
  <c r="E30" i="224"/>
  <c r="E33" i="224"/>
  <c r="I6" i="133"/>
  <c r="I7" i="133"/>
  <c r="I8" i="133"/>
  <c r="I9" i="133"/>
  <c r="I10" i="133"/>
  <c r="I11" i="133"/>
  <c r="I12" i="133"/>
  <c r="I13" i="133"/>
  <c r="I14" i="133"/>
  <c r="I15" i="133"/>
  <c r="I16" i="133"/>
  <c r="I17" i="133"/>
  <c r="I18" i="133"/>
  <c r="I19" i="133"/>
  <c r="I20" i="133"/>
  <c r="G6" i="133"/>
  <c r="G7" i="133"/>
  <c r="G8" i="133"/>
  <c r="G9" i="133"/>
  <c r="G10" i="133"/>
  <c r="G11" i="133"/>
  <c r="G12" i="133"/>
  <c r="G13" i="133"/>
  <c r="G14" i="133"/>
  <c r="G15" i="133"/>
  <c r="G16" i="133"/>
  <c r="G17" i="133"/>
  <c r="G18" i="133"/>
  <c r="G19" i="133"/>
  <c r="G20" i="133"/>
  <c r="E6" i="133"/>
  <c r="E7" i="133"/>
  <c r="E8" i="133"/>
  <c r="E9" i="133"/>
  <c r="E10" i="133"/>
  <c r="E11" i="133"/>
  <c r="E12" i="133"/>
  <c r="E13" i="133"/>
  <c r="E14" i="133"/>
  <c r="E15" i="133"/>
  <c r="E16" i="133"/>
  <c r="E17" i="133"/>
  <c r="E18" i="133"/>
  <c r="E19" i="133"/>
  <c r="E20" i="133"/>
  <c r="C6" i="133"/>
  <c r="C7" i="133"/>
  <c r="C8" i="133"/>
  <c r="C9" i="133"/>
  <c r="C10" i="133"/>
  <c r="C11" i="133"/>
  <c r="C12" i="133"/>
  <c r="C13" i="133"/>
  <c r="C14" i="133"/>
  <c r="C15" i="133"/>
  <c r="C16" i="133"/>
  <c r="C17" i="133"/>
  <c r="C18" i="133"/>
  <c r="C19" i="133"/>
  <c r="C20" i="133"/>
  <c r="I21" i="133"/>
  <c r="G21" i="133"/>
  <c r="E21" i="133"/>
  <c r="C21" i="133"/>
  <c r="K16" i="206"/>
  <c r="J16" i="206"/>
  <c r="I16" i="206"/>
  <c r="H16" i="206"/>
  <c r="G16" i="206"/>
  <c r="F16" i="206"/>
  <c r="E16" i="206"/>
  <c r="D16" i="206"/>
  <c r="C16" i="206"/>
  <c r="B16" i="206"/>
  <c r="K58" i="207"/>
  <c r="J58" i="207"/>
  <c r="I58" i="207"/>
  <c r="H58" i="207"/>
  <c r="G58" i="207"/>
  <c r="F58" i="207"/>
  <c r="E58" i="207"/>
  <c r="D58" i="207"/>
  <c r="C58" i="207"/>
  <c r="B58" i="207"/>
  <c r="K16" i="210"/>
  <c r="J16" i="210"/>
  <c r="I16" i="210"/>
  <c r="H16" i="210"/>
  <c r="G16" i="210"/>
  <c r="F16" i="210"/>
  <c r="E16" i="210"/>
  <c r="D16" i="210"/>
  <c r="C16" i="210"/>
  <c r="B16" i="210"/>
  <c r="G56" i="211"/>
  <c r="F56" i="211"/>
  <c r="E56" i="211"/>
  <c r="D56" i="211"/>
  <c r="C56" i="211"/>
  <c r="B56" i="211"/>
  <c r="G35" i="213"/>
  <c r="F35" i="213"/>
  <c r="E35" i="213"/>
  <c r="D35" i="213"/>
  <c r="C35" i="213"/>
  <c r="B35" i="213"/>
  <c r="G35" i="212"/>
  <c r="F35" i="212"/>
  <c r="E35" i="212"/>
  <c r="D35" i="212"/>
  <c r="C35" i="212"/>
  <c r="B35" i="212"/>
  <c r="G35" i="214"/>
  <c r="F35" i="214"/>
  <c r="E35" i="214"/>
  <c r="D35" i="214"/>
  <c r="C35" i="214"/>
  <c r="B35" i="214"/>
  <c r="G16" i="215"/>
  <c r="F16" i="215"/>
  <c r="E16" i="215"/>
  <c r="D16" i="215"/>
  <c r="C16" i="215"/>
  <c r="B16" i="215"/>
</calcChain>
</file>

<file path=xl/sharedStrings.xml><?xml version="1.0" encoding="utf-8"?>
<sst xmlns="http://schemas.openxmlformats.org/spreadsheetml/2006/main" count="14960" uniqueCount="2395">
  <si>
    <t>Table Name</t>
  </si>
  <si>
    <t>Introduction</t>
  </si>
  <si>
    <t>Native Hawaiian Household Type and Relationships by County in Hawai‘i: 2010</t>
  </si>
  <si>
    <t>Native Hawaiian Household Type and Relationships in Hawai‘i: 2010</t>
  </si>
  <si>
    <t>Families Receiving Homeless Shelter Services by Ethnicity and County in Hawai‘i: 2013</t>
  </si>
  <si>
    <t>Families Receiving Homeless Outreach Services by Ethnicity and County in Hawai‘i: 2013</t>
  </si>
  <si>
    <t>Families Receiving Homeless Services by Ethnicity and County in Hawai‘i: 2013</t>
  </si>
  <si>
    <t>Homeless Prevention Program Clients by Ethnicity and County in Hawai‘i: 2014</t>
  </si>
  <si>
    <t>Veterans Served by Homeless Prevention Program by Ethnicity and County in Hawai‘i: 2014</t>
  </si>
  <si>
    <t xml:space="preserve"> </t>
  </si>
  <si>
    <t>Chapter 2</t>
  </si>
  <si>
    <t xml:space="preserve">The traditional practice of sustainability ensured the environmental, economic, and social well-being in ancient Native Hawaiian society.  Through diligent environmental management and controlled human consumption of resources, the needs of the Native Hawaiian people were maintained.  However, with a growing western style economy, a rapidly developing western style education system, and the adaptation of a western system of government, Native Hawaiians quickly lost the ability to continue their traditional practice of sustainability.  As Native Hawaiians were drawn into a western life style, survival destined them to adapting the new western practices.  Salary based employment and western housing are two of the major issues concerning economic self-sufficiency in contemporary Native Hawaiians. </t>
  </si>
  <si>
    <t>Employment and income levels are closely associated with education levels.  Those with minimal schooling and lacking job skills are likely to hold menial jobs and receive low wages.  The economically advantaged, on the other hand, take full advantage of the education system, hold top jobs, and generally have high incomes.  This disparity in employment and incomes clearly reflects the existing inequality in the distribution of wealth.  Economic inequality further perpetuates poverty, generates social unrest, and fuels high crime occurrence.  To break this cycle, strategies are needed to 1) identify obstacles preventing equal access to employment pools, and 2) develop mechanisms to improve job skills and increase employability.  In developing these strategies, data and statistics play a vital role by identifying 1) economically disadvantaged segments of the population, and 2) barriers precluding access to employment pools.</t>
  </si>
  <si>
    <t xml:space="preserve">Consistent with this approach, Chapter 2 brings together a comprehensive profile of the economic status of Native Hawaiians with specific accounts on income, employment, and unemployment. </t>
  </si>
  <si>
    <t>Historically, Native Hawaiians have endured severe housing problems.  Although housing and living conditions have dramatically improved in recent decades.  The vast majority either share living quarters with parents and/or relatives or live in crowded rented housing units with virtually no means to acquire home ownership.  Given the ominous outlook of the housing situation in Hawai‘i, it is imperative to critically identify social, economic, and environmental barriers preventing Native Hawaiians from access to affordable housing.</t>
  </si>
  <si>
    <t>Chapter 2 also provides comprehensive baseline information on living arrangements prevailing within and across racial groups.  The overall objective is to outline the statistical basis needed to develop strategies to lessen the housing problem among Native Hawaiians.  Briefly, this chapter examines current housing patterns in Hawai‘i with careful analysis of prevailing living arrangements in urban and rural areas.  The analyses include housing profiles across race, age, and geographic boundaries. This chapter also includes statistics on housing tenure and the economics of housing.</t>
  </si>
  <si>
    <t>Native Hawaiian</t>
  </si>
  <si>
    <t>State of Hawaiÿi</t>
  </si>
  <si>
    <t>Hawaiÿi County</t>
  </si>
  <si>
    <t>Estimate</t>
  </si>
  <si>
    <t>Margin of Error</t>
  </si>
  <si>
    <t>Honolulu County</t>
  </si>
  <si>
    <t>Kauaÿi County</t>
  </si>
  <si>
    <t>Maui County</t>
  </si>
  <si>
    <t>% Margin of Error</t>
  </si>
  <si>
    <t>(X)</t>
  </si>
  <si>
    <t>United States</t>
  </si>
  <si>
    <t>Total population</t>
  </si>
  <si>
    <t>Total</t>
  </si>
  <si>
    <t>Total Population</t>
  </si>
  <si>
    <t>County</t>
  </si>
  <si>
    <t>White</t>
  </si>
  <si>
    <t>Chinese</t>
  </si>
  <si>
    <t>Filipino</t>
  </si>
  <si>
    <t>Japanese</t>
  </si>
  <si>
    <t>Area</t>
  </si>
  <si>
    <t>No.</t>
  </si>
  <si>
    <t>%</t>
  </si>
  <si>
    <t>Year</t>
  </si>
  <si>
    <t xml:space="preserve">Total </t>
  </si>
  <si>
    <t>Hawai‘i</t>
  </si>
  <si>
    <t>Honolulu</t>
  </si>
  <si>
    <t>Kaua‘i</t>
  </si>
  <si>
    <t>Maui</t>
  </si>
  <si>
    <t>N</t>
  </si>
  <si>
    <t>*****</t>
  </si>
  <si>
    <t>Households</t>
  </si>
  <si>
    <t xml:space="preserve">  Less than $10,000</t>
  </si>
  <si>
    <t xml:space="preserve">  $10,000 to $14,999</t>
  </si>
  <si>
    <t xml:space="preserve">  $15,000 to $19,999</t>
  </si>
  <si>
    <t xml:space="preserve">  $20,000 to $24,999</t>
  </si>
  <si>
    <t xml:space="preserve">  $25,000 to $29,999</t>
  </si>
  <si>
    <t xml:space="preserve">  $30,000 to $34,999</t>
  </si>
  <si>
    <t xml:space="preserve">  $35,000 to $39,999</t>
  </si>
  <si>
    <t xml:space="preserve">  $50,000 to $59,999</t>
  </si>
  <si>
    <t xml:space="preserve">  $100,000 to $124,999</t>
  </si>
  <si>
    <t xml:space="preserve">  $125,000 to $149,999</t>
  </si>
  <si>
    <t>Nonfamily households</t>
  </si>
  <si>
    <t>Married-couple family</t>
  </si>
  <si>
    <t>Female householder, no husband present, family</t>
  </si>
  <si>
    <t>An '(X)' means that the estimate is not applicable or not available.</t>
  </si>
  <si>
    <t>Total households</t>
  </si>
  <si>
    <t>Married-couple family:</t>
  </si>
  <si>
    <t>Other family:</t>
  </si>
  <si>
    <t xml:space="preserve">    Male householder, no wife present:</t>
  </si>
  <si>
    <t xml:space="preserve">    Female householder, no husband present:</t>
  </si>
  <si>
    <t>65 years and over</t>
  </si>
  <si>
    <t>An 'N' entry in the estimate and margin of error columns indicates that data for this geographic area cannot be displayed because the number of sample cases is too small.</t>
  </si>
  <si>
    <t>Veterans</t>
  </si>
  <si>
    <t>C&amp;C of Honolulu</t>
  </si>
  <si>
    <t>Other Counties</t>
  </si>
  <si>
    <t xml:space="preserve">Caucasian </t>
  </si>
  <si>
    <t xml:space="preserve">Hawaiian/part Hawaiian </t>
  </si>
  <si>
    <t xml:space="preserve">Marshallese </t>
  </si>
  <si>
    <t xml:space="preserve">Micronesian </t>
  </si>
  <si>
    <t xml:space="preserve">Other Pacific Islander </t>
  </si>
  <si>
    <t xml:space="preserve">Filipino </t>
  </si>
  <si>
    <t xml:space="preserve">Other Asian </t>
  </si>
  <si>
    <t xml:space="preserve">Black </t>
  </si>
  <si>
    <t xml:space="preserve">Native American </t>
  </si>
  <si>
    <t xml:space="preserve">Unknown </t>
  </si>
  <si>
    <t>Note: This table presents unduplicated counts of veterans and their households who experienced homelessness and received services from the Rapid Rehousing Program in the 2014 fiscal year.</t>
  </si>
  <si>
    <t xml:space="preserve">Note: This table presents unduplicated counts of veterans and their households who were at risk of losing stable housing and received services from the Homeless Prevention Program in the 2014 fiscal year. </t>
  </si>
  <si>
    <t>Note: This table presents unduplicated counts of veterans and their households who experienced homelessness and received services from the Outreach Program in the 2014 fiscal year.</t>
  </si>
  <si>
    <t>Note: This table presents unduplicated counts of veterans and their households who experienced homelessness and received services from emergency and transitional shelters in the 2014 fiscal year.</t>
  </si>
  <si>
    <t>State of Hawai‘i</t>
  </si>
  <si>
    <t>Maui *</t>
  </si>
  <si>
    <t>Units</t>
  </si>
  <si>
    <t>* Includes Kalawao County.</t>
  </si>
  <si>
    <t>Housing Tenure</t>
  </si>
  <si>
    <t>Occupied housing units</t>
  </si>
  <si>
    <t>Owner-occupied housing units</t>
  </si>
  <si>
    <t>Renter-occupied housing units</t>
  </si>
  <si>
    <t>Average household size of owner-occupied unit</t>
  </si>
  <si>
    <t>Average household size of renter-occupied unit</t>
  </si>
  <si>
    <t xml:space="preserve">    Occupied housing units</t>
  </si>
  <si>
    <t xml:space="preserve">  Owner-occupied</t>
  </si>
  <si>
    <t xml:space="preserve">  Renter-occupied</t>
  </si>
  <si>
    <t xml:space="preserve">  Average household size of owner-occupied unit</t>
  </si>
  <si>
    <t xml:space="preserve">  Average household size of renter-occupied unit</t>
  </si>
  <si>
    <t>Housing Occupancy</t>
  </si>
  <si>
    <t>Owner Occupied</t>
  </si>
  <si>
    <t>Renter Occupied</t>
  </si>
  <si>
    <t xml:space="preserve">      No own children under 18 years</t>
  </si>
  <si>
    <t>Household Type and Relationship</t>
  </si>
  <si>
    <t xml:space="preserve">    In family households:</t>
  </si>
  <si>
    <t xml:space="preserve">      Householder:</t>
  </si>
  <si>
    <t xml:space="preserve">        Male</t>
  </si>
  <si>
    <t xml:space="preserve">        Female</t>
  </si>
  <si>
    <t xml:space="preserve">      Spouse</t>
  </si>
  <si>
    <t xml:space="preserve">      Biological child</t>
  </si>
  <si>
    <t xml:space="preserve">      Adopted child</t>
  </si>
  <si>
    <t xml:space="preserve">      Stepchild</t>
  </si>
  <si>
    <t xml:space="preserve">      Grandchild</t>
  </si>
  <si>
    <t xml:space="preserve">      Brother or sister</t>
  </si>
  <si>
    <t xml:space="preserve">      Parent</t>
  </si>
  <si>
    <t xml:space="preserve">      Parent-in-law</t>
  </si>
  <si>
    <t xml:space="preserve">      Son-in-law or daughter-in-law</t>
  </si>
  <si>
    <t xml:space="preserve">      Other relatives</t>
  </si>
  <si>
    <t xml:space="preserve">      Nonrelatives</t>
  </si>
  <si>
    <t xml:space="preserve">    In nonfamily households:</t>
  </si>
  <si>
    <t xml:space="preserve">      Male householder:</t>
  </si>
  <si>
    <t xml:space="preserve">        Living alone</t>
  </si>
  <si>
    <t xml:space="preserve">        Not living alone</t>
  </si>
  <si>
    <t xml:space="preserve">      Female householder:</t>
  </si>
  <si>
    <t xml:space="preserve">  In group quarters:</t>
  </si>
  <si>
    <t xml:space="preserve">    Institutionalized population</t>
  </si>
  <si>
    <t xml:space="preserve">    Noninstitutionalized population</t>
  </si>
  <si>
    <t>Households by Type</t>
  </si>
  <si>
    <t>Family households</t>
  </si>
  <si>
    <t>With own children under 18 years</t>
  </si>
  <si>
    <t>Male householder</t>
  </si>
  <si>
    <t>Living alone</t>
  </si>
  <si>
    <t>Not living alone</t>
  </si>
  <si>
    <t>Female householder</t>
  </si>
  <si>
    <t>Average household size</t>
  </si>
  <si>
    <t>Average family size</t>
  </si>
  <si>
    <t>Family households (families)</t>
  </si>
  <si>
    <t>Male householder, no wife present, family</t>
  </si>
  <si>
    <t>Householder living alone</t>
  </si>
  <si>
    <t>Households with one or more people under 18 years</t>
  </si>
  <si>
    <t>Households with one or more people 65 years and over</t>
  </si>
  <si>
    <t>Household Type and Relationship Characteristics</t>
  </si>
  <si>
    <t>Household Relationships</t>
  </si>
  <si>
    <t>Population in households</t>
  </si>
  <si>
    <t>Householder or spouse</t>
  </si>
  <si>
    <t>Child</t>
  </si>
  <si>
    <t>Other relatives</t>
  </si>
  <si>
    <t>Nonrelatives</t>
  </si>
  <si>
    <t>Unmarried partner</t>
  </si>
  <si>
    <t>Householder</t>
  </si>
  <si>
    <t>Spouse</t>
  </si>
  <si>
    <t>In households:</t>
  </si>
  <si>
    <t>Owner/Renter Occupied Housing Units</t>
  </si>
  <si>
    <t>Housing Tenure Occupied Housing Units</t>
  </si>
  <si>
    <t xml:space="preserve">    With own children under 18 years:</t>
  </si>
  <si>
    <t xml:space="preserve">      Under 6 years only</t>
  </si>
  <si>
    <t xml:space="preserve">      Under 6 years and 6 to 17 years</t>
  </si>
  <si>
    <t xml:space="preserve">      6 to 17 years only</t>
  </si>
  <si>
    <t xml:space="preserve">    No own children under 18 years</t>
  </si>
  <si>
    <t xml:space="preserve">      With own children under 18 years:</t>
  </si>
  <si>
    <t xml:space="preserve">        Under 6 years only</t>
  </si>
  <si>
    <t xml:space="preserve">        Under 6 years and 6 to 17 years</t>
  </si>
  <si>
    <t xml:space="preserve">        6 to 17 years only</t>
  </si>
  <si>
    <t>Family Type</t>
  </si>
  <si>
    <t>Gross Rent as a Percentage of Household Income</t>
  </si>
  <si>
    <t xml:space="preserve">  Less than 10.0 percent</t>
  </si>
  <si>
    <t xml:space="preserve">  10.0 to 14.9 percent</t>
  </si>
  <si>
    <t xml:space="preserve">  15.0 to 19.9 percent</t>
  </si>
  <si>
    <t xml:space="preserve">  20.0 to 24.9 percent</t>
  </si>
  <si>
    <t xml:space="preserve">  25.0 to 29.9 percent</t>
  </si>
  <si>
    <t xml:space="preserve">  30.0 to 34.9 percent</t>
  </si>
  <si>
    <t xml:space="preserve">  35.0 to 39.9 percent</t>
  </si>
  <si>
    <t xml:space="preserve">  40.0 to 49.9 percent</t>
  </si>
  <si>
    <t xml:space="preserve">  50.0 percent or more</t>
  </si>
  <si>
    <t xml:space="preserve">  Not computed</t>
  </si>
  <si>
    <t>Median gross rent as a percentage of household income</t>
  </si>
  <si>
    <t>Gross Rent as a Percentage of Household Income (GRAPI)</t>
  </si>
  <si>
    <t>Occupied units paying rent (excluding units where GRAPI cannot be computed)</t>
  </si>
  <si>
    <t>Less than 15.0 percent</t>
  </si>
  <si>
    <t>15.0 to 19.9 percent</t>
  </si>
  <si>
    <t>20.0 to 24.9 percent</t>
  </si>
  <si>
    <t>25.0 to 29.9 percent</t>
  </si>
  <si>
    <t>30.0 to 34.9 percent</t>
  </si>
  <si>
    <t>35.0 percent or more</t>
  </si>
  <si>
    <t>Not computed</t>
  </si>
  <si>
    <t>Less than 30 percent</t>
  </si>
  <si>
    <t>30 percent or more</t>
  </si>
  <si>
    <t>Gross Rent for Renter-Occupied Housing Units</t>
  </si>
  <si>
    <t xml:space="preserve">  With cash rent:</t>
  </si>
  <si>
    <t xml:space="preserve">    Less than $100</t>
  </si>
  <si>
    <t xml:space="preserve">    $100 to $149</t>
  </si>
  <si>
    <t xml:space="preserve">    $150 to $199</t>
  </si>
  <si>
    <t xml:space="preserve">    $200 to $249</t>
  </si>
  <si>
    <t xml:space="preserve">    $250 to $299</t>
  </si>
  <si>
    <t xml:space="preserve">    $300 to $349</t>
  </si>
  <si>
    <t xml:space="preserve">    $350 to $399</t>
  </si>
  <si>
    <t xml:space="preserve">    $400 to $449</t>
  </si>
  <si>
    <t xml:space="preserve">    $450 to $499</t>
  </si>
  <si>
    <t xml:space="preserve">    $500 to $549</t>
  </si>
  <si>
    <t xml:space="preserve">    $550 to $599</t>
  </si>
  <si>
    <t xml:space="preserve">    $600 to $649</t>
  </si>
  <si>
    <t xml:space="preserve">    $650 to $699</t>
  </si>
  <si>
    <t xml:space="preserve">    $700 to $749</t>
  </si>
  <si>
    <t xml:space="preserve">    $750 to $799</t>
  </si>
  <si>
    <t xml:space="preserve">    $800 to $899</t>
  </si>
  <si>
    <t xml:space="preserve">    $900 to $999</t>
  </si>
  <si>
    <t xml:space="preserve">    $1,000 to $1,249</t>
  </si>
  <si>
    <t xml:space="preserve">    $1,250 to $1,499</t>
  </si>
  <si>
    <t xml:space="preserve">    $1,500 to $1,999</t>
  </si>
  <si>
    <t xml:space="preserve">    $2,000 or more</t>
  </si>
  <si>
    <t xml:space="preserve">  No cash rent</t>
  </si>
  <si>
    <t>Median gross rent</t>
  </si>
  <si>
    <t>Gross Rent</t>
  </si>
  <si>
    <t>Occupied units paying rent</t>
  </si>
  <si>
    <t>Median gross rent (dollars)</t>
  </si>
  <si>
    <t>Less than $200</t>
  </si>
  <si>
    <t>$200 to $299</t>
  </si>
  <si>
    <t>$300 to $499</t>
  </si>
  <si>
    <t>$500 to $749</t>
  </si>
  <si>
    <t>$750 to $999</t>
  </si>
  <si>
    <t>$1,000 to $1,499</t>
  </si>
  <si>
    <t>$1,500 or more</t>
  </si>
  <si>
    <t>Median (dollars)</t>
  </si>
  <si>
    <t>No rent paid</t>
  </si>
  <si>
    <t xml:space="preserve">    1-person household</t>
  </si>
  <si>
    <t xml:space="preserve">    2-person household</t>
  </si>
  <si>
    <t xml:space="preserve">    3-person household</t>
  </si>
  <si>
    <t xml:space="preserve">    4-person household</t>
  </si>
  <si>
    <t xml:space="preserve">    5-person household</t>
  </si>
  <si>
    <t xml:space="preserve">    6-person household</t>
  </si>
  <si>
    <t xml:space="preserve">    7-or-more person household</t>
  </si>
  <si>
    <t xml:space="preserve">  Owner occupied</t>
  </si>
  <si>
    <t xml:space="preserve">  Renter occupied</t>
  </si>
  <si>
    <t>Owner occupied:</t>
  </si>
  <si>
    <t xml:space="preserve">    1 room</t>
  </si>
  <si>
    <t xml:space="preserve">    2 rooms</t>
  </si>
  <si>
    <t xml:space="preserve">    3 rooms</t>
  </si>
  <si>
    <t xml:space="preserve">    4 rooms</t>
  </si>
  <si>
    <t xml:space="preserve">    5 rooms</t>
  </si>
  <si>
    <t xml:space="preserve">    6 rooms</t>
  </si>
  <si>
    <t xml:space="preserve">    7 rooms</t>
  </si>
  <si>
    <t xml:space="preserve">    8 rooms</t>
  </si>
  <si>
    <t xml:space="preserve">    9 or more rooms</t>
  </si>
  <si>
    <t>Renter occupied:</t>
  </si>
  <si>
    <t>Median number of rooms</t>
  </si>
  <si>
    <t>Monthly Cash/No Cash Rent</t>
  </si>
  <si>
    <t>With Cash Rent</t>
  </si>
  <si>
    <t>No Cash Rent</t>
  </si>
  <si>
    <t>Non-Hawaiian</t>
  </si>
  <si>
    <t>Occupied Housing Units</t>
  </si>
  <si>
    <t>Value of Owner-Occupied Housing Units</t>
  </si>
  <si>
    <t xml:space="preserve">  $40,000 to $49,999</t>
  </si>
  <si>
    <t xml:space="preserve">  $60,000 to $69,999</t>
  </si>
  <si>
    <t xml:space="preserve">  $70,000 to $79,999</t>
  </si>
  <si>
    <t xml:space="preserve">  $80,000 to $89,999</t>
  </si>
  <si>
    <t xml:space="preserve">  $90,000 to $99,999</t>
  </si>
  <si>
    <t xml:space="preserve">  $150,000 to $174,999</t>
  </si>
  <si>
    <t xml:space="preserve">  $175,000 to $199,999</t>
  </si>
  <si>
    <t xml:space="preserve">  $200,000 to $249,999</t>
  </si>
  <si>
    <t xml:space="preserve">  $250,000 to $299,999</t>
  </si>
  <si>
    <t xml:space="preserve">  $300,000 to $399,999</t>
  </si>
  <si>
    <t xml:space="preserve">  $400,000 to $499,999</t>
  </si>
  <si>
    <t xml:space="preserve">  $500,000 to $749,999</t>
  </si>
  <si>
    <t xml:space="preserve">  $750,000 to $999,999</t>
  </si>
  <si>
    <t>Median value (dollars)</t>
  </si>
  <si>
    <t>Caucasian</t>
  </si>
  <si>
    <t>Hawaiian/Part Hawaiian</t>
  </si>
  <si>
    <t>Marshallese</t>
  </si>
  <si>
    <t>Micronesian</t>
  </si>
  <si>
    <t>Other Pacific Islander</t>
  </si>
  <si>
    <t>Other Asian</t>
  </si>
  <si>
    <t>Black</t>
  </si>
  <si>
    <t>Native American</t>
  </si>
  <si>
    <t>Unknown</t>
  </si>
  <si>
    <r>
      <t>1</t>
    </r>
    <r>
      <rPr>
        <sz val="10"/>
        <color rgb="FF000000"/>
        <rFont val="HawnHelv"/>
      </rPr>
      <t xml:space="preserve"> During the intake process, individuals are asked to list a primary ethnicity. In this report, ethnic groups with few respondents were combined as follows: (a) “Other Pacific Islander” includes Samoan, Tongan, Guamanian/Chamorro, and other Pacific Islanders not listed individually; and (b) “Other Asian” includes Japanese, Chinese, Korean, Vietnamese, Asian Indian, and other Asians not listed individually.</t>
    </r>
  </si>
  <si>
    <t>The Outreach Program data represent an unduplicated count of individuals who experienced literal homelessness (e.g., living in a car or park or on a beach) or were at risk for homelessness and received outreach services during the period of time, July 1, 2011–June 30, 2012.</t>
  </si>
  <si>
    <t>Owner Characteristics</t>
  </si>
  <si>
    <t>Median selected monthly owner costs with a mortgage (dollars)</t>
  </si>
  <si>
    <t>Median selected monthly owner costs without a mortgage (dollars)</t>
  </si>
  <si>
    <t>The Shelter Program data represent an unduplicated count of individuals who received homeless services at an emergency or transitional shelter from July 1, 2011–June 30, 2012.</t>
  </si>
  <si>
    <t>Ethnicity</t>
  </si>
  <si>
    <t xml:space="preserve">Note: This table presents unduplicated counts of individuals and households who experienced homelessness and received services from the Rapid Rehousing Program in the 2014 fiscal year. </t>
  </si>
  <si>
    <t>Note: This table presents unduplicated counts of individuals and households who experienced homelessness and received one or more types of homeless services from the Shelter, Outreach, and Rapid Rehousing Programs in the 2014 fiscal year.</t>
  </si>
  <si>
    <t>Hawaiian/part Hawaiian</t>
  </si>
  <si>
    <t xml:space="preserve">Note: This table presents unduplicated counts of veterans and their households who experienced homelessness and received one or more types of homeless services from the Shelter, Outreach, and Rapid Rehousing Programs in the 2014 fiscal year. </t>
  </si>
  <si>
    <t xml:space="preserve">Note: This table presents unduplicated counts of individuals and households who were at risk of losing stable housing and received services from the Homeless Prevention Program in the 2014 fiscal year. </t>
  </si>
  <si>
    <t>1, detached</t>
  </si>
  <si>
    <t>1, attached</t>
  </si>
  <si>
    <t>3 or 4</t>
  </si>
  <si>
    <t>5 to 9</t>
  </si>
  <si>
    <t>10 to 19</t>
  </si>
  <si>
    <t>20 to 49</t>
  </si>
  <si>
    <t>50 or more</t>
  </si>
  <si>
    <t>Mobile home</t>
  </si>
  <si>
    <t>Boat, RV, van, etc.</t>
  </si>
  <si>
    <t> Family Type</t>
  </si>
  <si>
    <t>Family Type </t>
  </si>
  <si>
    <t>Note: This table presents unduplicated counts of veterans and their households who experienced homelessness and received services from emergency and transitional shelters in the 2015 fiscal year.</t>
  </si>
  <si>
    <r>
      <t>Source:</t>
    </r>
    <r>
      <rPr>
        <sz val="10"/>
        <color rgb="FF000000"/>
        <rFont val="HawnHelv"/>
      </rPr>
      <t xml:space="preserve"> University of Hawai‘i at Ma</t>
    </r>
    <r>
      <rPr>
        <sz val="10"/>
        <color rgb="FF000000"/>
        <rFont val="Times New Roman"/>
        <family val="1"/>
      </rPr>
      <t>̄</t>
    </r>
    <r>
      <rPr>
        <sz val="10"/>
        <color rgb="FF000000"/>
        <rFont val="HawnHelv"/>
      </rPr>
      <t xml:space="preserve">noa. Center on the Family. Homeless Service Utilization Report: Statistical Supplement, Hawai‘i FY 2015. </t>
    </r>
  </si>
  <si>
    <r>
      <t>Source:</t>
    </r>
    <r>
      <rPr>
        <sz val="10"/>
        <color rgb="FF000000"/>
        <rFont val="HawnHelv"/>
      </rPr>
      <t xml:space="preserve"> US Census Bureau. 2014 American Community Survey 1-Year Estimates. S0201: Selected Population Profile in the United States.</t>
    </r>
  </si>
  <si>
    <r>
      <t>Source:</t>
    </r>
    <r>
      <rPr>
        <sz val="10"/>
        <color rgb="FF000000"/>
        <rFont val="HawnHelv"/>
      </rPr>
      <t xml:space="preserve"> US Census Bureau. 2006-2010 American Community Survey Selected Population Tables. B25056: Contract Rent</t>
    </r>
  </si>
  <si>
    <r>
      <t xml:space="preserve">Source: </t>
    </r>
    <r>
      <rPr>
        <sz val="10"/>
        <color rgb="FF000000"/>
        <rFont val="HawnHelv"/>
      </rPr>
      <t>US Census Bureau. 2014 American Community Survey 1-Year Estimates. S0201: Selected Population Profile in the United States.</t>
    </r>
  </si>
  <si>
    <r>
      <t xml:space="preserve">Source: </t>
    </r>
    <r>
      <rPr>
        <sz val="10"/>
        <color rgb="FF000000"/>
        <rFont val="HawnHelv"/>
      </rPr>
      <t>US Census Bureau. 2014 American Community Survey 1-Year Estimates. DP04: Selected Housing Characteristics</t>
    </r>
  </si>
  <si>
    <r>
      <t>Source:</t>
    </r>
    <r>
      <rPr>
        <sz val="10"/>
        <color rgb="FF000000"/>
        <rFont val="HawnHelv"/>
      </rPr>
      <t xml:space="preserve"> US Census Bureau. 2014 American Community Survey 1-Year Estimates. DP04: Selected Housing Characteristics</t>
    </r>
  </si>
  <si>
    <t>Owner-occupied housing units:</t>
  </si>
  <si>
    <t>Renter-occupied housing units:</t>
  </si>
  <si>
    <r>
      <t>Source:</t>
    </r>
    <r>
      <rPr>
        <sz val="10"/>
        <color rgb="FF000000"/>
        <rFont val="HawnHelv"/>
      </rPr>
      <t xml:space="preserve"> US Census Bureau. 2014 American Community Survey 1-Year Estimates. S0201: Selected Population Profile in the United States. </t>
    </r>
  </si>
  <si>
    <r>
      <t xml:space="preserve">Source: </t>
    </r>
    <r>
      <rPr>
        <sz val="10"/>
        <color rgb="FF000000"/>
        <rFont val="HawnHelv"/>
      </rPr>
      <t>US Census Bureau. 2014 American Community Survey 1-Year Estimates. DP02: Selected Social Characteristics in the United States</t>
    </r>
  </si>
  <si>
    <r>
      <t>Source:</t>
    </r>
    <r>
      <rPr>
        <sz val="10"/>
        <color theme="1"/>
        <rFont val="HawnHelv"/>
      </rPr>
      <t xml:space="preserve"> US Bureau of the Census. Census 2010 Summary File 2 (SF 2) (February 23, 2012).</t>
    </r>
  </si>
  <si>
    <r>
      <t>Source:</t>
    </r>
    <r>
      <rPr>
        <sz val="10"/>
        <color theme="1"/>
        <rFont val="HawnHelv"/>
      </rPr>
      <t xml:space="preserve"> US. Bureau of the Census. Census 2010 Summary File 2 (SF 2). DP-2: Profile of Selected Social Characteristics: 2010 (February</t>
    </r>
    <r>
      <rPr>
        <sz val="10"/>
        <color theme="1"/>
        <rFont val="Arial"/>
        <family val="2"/>
      </rPr>
      <t> </t>
    </r>
    <r>
      <rPr>
        <sz val="10"/>
        <color theme="1"/>
        <rFont val="HawnHelv"/>
      </rPr>
      <t>23,</t>
    </r>
    <r>
      <rPr>
        <sz val="10"/>
        <color theme="1"/>
        <rFont val="Arial"/>
        <family val="2"/>
      </rPr>
      <t> </t>
    </r>
    <r>
      <rPr>
        <sz val="10"/>
        <color theme="1"/>
        <rFont val="HawnHelv"/>
      </rPr>
      <t>2012).</t>
    </r>
  </si>
  <si>
    <r>
      <t>Source:</t>
    </r>
    <r>
      <rPr>
        <sz val="10"/>
        <color rgb="FF000000"/>
        <rFont val="HawnHelv"/>
      </rPr>
      <t xml:space="preserve"> US Census Bureau. 2014 American Community Survey 1-Year Estimates. DP02: Selected Social Characteristics in the United States</t>
    </r>
  </si>
  <si>
    <r>
      <t>Source:</t>
    </r>
    <r>
      <rPr>
        <sz val="10"/>
        <color rgb="FF000000"/>
        <rFont val="HawnHelv"/>
      </rPr>
      <t xml:space="preserve"> US Census Bureau. 2014 American Community Survey 1-Year Estimates. DP04: Selected Housing Characteristics.</t>
    </r>
  </si>
  <si>
    <t/>
  </si>
  <si>
    <r>
      <t>Source:</t>
    </r>
    <r>
      <rPr>
        <sz val="10"/>
        <color rgb="FF000000"/>
        <rFont val="HawnHelv"/>
      </rPr>
      <t xml:space="preserve"> US Census Bureau. 2015 American Community Survey 1-Year Estimates. S0201: Selected Population Profile in the United States.</t>
    </r>
  </si>
  <si>
    <r>
      <t xml:space="preserve">Source: </t>
    </r>
    <r>
      <rPr>
        <sz val="10"/>
        <color theme="1"/>
        <rFont val="HawnHelv"/>
      </rPr>
      <t>US Bureau of the Census. Population Division. PEPANNHU:  Annual Estimates of Housing Units for the United States, Regions, Divisions, States, and Counties:  April 1, 2010 to July 1, 2015</t>
    </r>
  </si>
  <si>
    <r>
      <t>Source:</t>
    </r>
    <r>
      <rPr>
        <sz val="10"/>
        <color rgb="FF000000"/>
        <rFont val="HawnHelv"/>
      </rPr>
      <t xml:space="preserve"> US Census Bureau. 2015 American Community Survey 1-Year Estimates. DP04: Selected Housing Characteristics.</t>
    </r>
  </si>
  <si>
    <t>Total Housing Units</t>
  </si>
  <si>
    <t>Vacant Housing Units</t>
  </si>
  <si>
    <t>Homeowner Vacancy Rate</t>
  </si>
  <si>
    <t>Rental Vacancy Rate</t>
  </si>
  <si>
    <r>
      <t>Source:</t>
    </r>
    <r>
      <rPr>
        <sz val="10"/>
        <color rgb="FF000000"/>
        <rFont val="HawnHelv"/>
      </rPr>
      <t xml:space="preserve"> US Census Bureau. 2015 American Community Survey 1-Year Estimates. DP04: Selected Housing Characteristics</t>
    </r>
  </si>
  <si>
    <r>
      <t>Source:</t>
    </r>
    <r>
      <rPr>
        <sz val="10"/>
        <color rgb="FF000000"/>
        <rFont val="HawnHelv"/>
      </rPr>
      <t xml:space="preserve"> US Census Bureau. 2015 American Community Survey 1-Year Estimates. DP02: Selected Social Characteristics in the United States</t>
    </r>
  </si>
  <si>
    <r>
      <t xml:space="preserve">Source: </t>
    </r>
    <r>
      <rPr>
        <sz val="10"/>
        <color rgb="FF000000"/>
        <rFont val="HawnHelv"/>
      </rPr>
      <t>US Census Bureau. 2015 American Community Survey 1-Year Estimates. DP02: Selected Social Characteristics in the United States</t>
    </r>
  </si>
  <si>
    <r>
      <t>Source:</t>
    </r>
    <r>
      <rPr>
        <sz val="10"/>
        <color rgb="FF000000"/>
        <rFont val="HawnHelv"/>
      </rPr>
      <t xml:space="preserve"> US Census Bureau. 2015 American Community Survey 1-Year Estimates. S0201: Selected Population Profile in the United States. </t>
    </r>
  </si>
  <si>
    <t>Less than $500</t>
  </si>
  <si>
    <t>$500 to $999</t>
  </si>
  <si>
    <t>$1,500 to $1,999</t>
  </si>
  <si>
    <t>$2,000 to $2,499</t>
  </si>
  <si>
    <t>$2,500 to $2,999</t>
  </si>
  <si>
    <t>$3,000 or more</t>
  </si>
  <si>
    <r>
      <t xml:space="preserve">Source: </t>
    </r>
    <r>
      <rPr>
        <sz val="10"/>
        <color rgb="FF000000"/>
        <rFont val="HawnHelv"/>
      </rPr>
      <t>US Census Bureau. 2015 American Community Survey 1-Year Estimates. DP04: Selected Housing Characteristics</t>
    </r>
  </si>
  <si>
    <r>
      <t xml:space="preserve">Source: </t>
    </r>
    <r>
      <rPr>
        <sz val="10"/>
        <color rgb="FF000000"/>
        <rFont val="HawnHelv"/>
      </rPr>
      <t>US Census Bureau. 2015 American Community Survey 1-Year Estimates. S0201: Selected Population Profile in the United States.</t>
    </r>
  </si>
  <si>
    <t>Note: This table presents unduplicated counts of individuals and households who experienced homelessness and received services from emergency and transitional shelters in the 2014 fiscal year. 1 The Compact of Free Association citizens are the citizens of the Federated States of Micronesia, the Republic of the Marshall Islands, or the Republic of Palau. 2 Chronic Homelessness is defined as someone with a disabling condition who has been homeless continuously for a year or more, or had at least four episodes of homelessness in the past three years. Examples of disabling conditions include: a diagnosable substance abuse disorder, HIV/AIDS, or a disability as defined in the Social Security Act. 3 Prior Residence refers to the place where a household lived and slept most of the time prior to entering the program. Unsheltered refers to individuals living outdoors or in places not intended for human habitation, such as a park or the beach. Sheltered setings include emergency or transitional shelters, mental health and medical hospitals, prisons, substance abuse facilities, and the YMCA. Doubled up refers to individuals living in a family member’s or friend’s room, apartment, or house.</t>
  </si>
  <si>
    <r>
      <t>Source:</t>
    </r>
    <r>
      <rPr>
        <sz val="10"/>
        <color rgb="FF000000"/>
        <rFont val="HawnHelv"/>
      </rPr>
      <t xml:space="preserve"> University of Hawai‘i at Ma</t>
    </r>
    <r>
      <rPr>
        <sz val="10"/>
        <color rgb="FF000000"/>
        <rFont val="Times New Roman"/>
        <family val="1"/>
      </rPr>
      <t>̄</t>
    </r>
    <r>
      <rPr>
        <sz val="10"/>
        <color rgb="FF000000"/>
        <rFont val="HawnHelv"/>
      </rPr>
      <t>noa. Center on the Family. Homeless Service Utilization Report: Statistical Supplement, Hawai‘i FY 2014</t>
    </r>
  </si>
  <si>
    <r>
      <t>Source:</t>
    </r>
    <r>
      <rPr>
        <sz val="10"/>
        <color rgb="FF000000"/>
        <rFont val="HawnHelv"/>
      </rPr>
      <t xml:space="preserve"> University of Hawai‘i at Ma</t>
    </r>
    <r>
      <rPr>
        <sz val="10"/>
        <color rgb="FF000000"/>
        <rFont val="Times New Roman"/>
        <family val="1"/>
      </rPr>
      <t>̄</t>
    </r>
    <r>
      <rPr>
        <sz val="10"/>
        <color rgb="FF000000"/>
        <rFont val="HawnHelv"/>
      </rPr>
      <t>noa. Center on the Family. Homeless Service Utilization Report: Statistical Supplement, Hawai‘i FY 2013</t>
    </r>
  </si>
  <si>
    <t>Note: This table presents unduplicated counts of individuals and  households who experienced homelessness and  received  outreach program services in the 2015 fiscal year. “Prior Living Situation” refers to the place where a person lived and slept most of the time prior to entering the program. “Unsheltered” refers to individuals living outdoors or in places not intended for human habitation, such as a park or the beach. “Sheltered settings” category includes emergency shelters, transitional housing, mental health and medical hospitals, prisons, substance abuse facilities, and the YMCA. “Doubled up” refers to individuals living in a family member’s or friend’s room, apartment, or house.</t>
  </si>
  <si>
    <r>
      <t>Source:</t>
    </r>
    <r>
      <rPr>
        <sz val="10"/>
        <color rgb="FF000000"/>
        <rFont val="HawnHelv"/>
      </rPr>
      <t xml:space="preserve"> University of Hawai‘i at Ma</t>
    </r>
    <r>
      <rPr>
        <sz val="10"/>
        <color rgb="FF000000"/>
        <rFont val="Times New Roman"/>
        <family val="1"/>
      </rPr>
      <t>̄</t>
    </r>
    <r>
      <rPr>
        <sz val="10"/>
        <color rgb="FF000000"/>
        <rFont val="HawnHelv"/>
      </rPr>
      <t>noa. Center on the Family. Homeless Service Utilization Report: Statistical Supplement, Hawai‘i FY 2015</t>
    </r>
  </si>
  <si>
    <t>Note: This table presents unduplicated counts of individuals and households who experienced homelessness and received  shelter program services in the 2015 fiscal year. “Prior Living Situation” refers to the place where a person lived and slept most of the time prior to entering the program. “Unsheltered” refers to individuals living outdoors or in places not intended for human habitation, such as a park or the beach. “Sheltered settings” category includes emergency shelters, transitional housing, mental health and medical hospitals, prisons, substance abuse facilities, and the YMCA. “Doubled up” refers to individuals living in a family member’s or friend’s room, apartment, or house.</t>
  </si>
  <si>
    <t>Note: This table presents unduplicated counts of individuals and households who experienced homelessness and  received rapid rehousing services in the 2015 fiscal year. “Prior Living Situation” refers to the place where a person lived and slept most of the time prior to entering the program. “Unsheltered” refers to individuals living outdoors or in places not intended for human habitation, such as a park or the beach. “Sheltered settings” category includes emergency shelters, transitional housing, mental health and medical hospitals, prisons, substance abuse facilities, and the YMCA. “Doubled up” refers to individuals living in a family member’s or friend’s room, apartment, or house.</t>
  </si>
  <si>
    <t>Note: This table presents unduplicated counts of individuals and households who experienced homelessness and received emergency shelter program services in the 2015 fiscal year. “Prior Living Situation” refers to the place where a person lived and slept most of the time prior to entering the  program. “Unsheltered” refers to individuals living outdoors or in places not intended for human habitation, such as a park or the beach. “Sheltered settings” category includes emergency shelters, transitional  housing, mental health and medical  hospitals, prisons, substance abuse facilities, and     the YMCA. “Doubled up” refers to individuals living in a family member’s or friend’s room, apartment, or house.</t>
  </si>
  <si>
    <t>Note: This table presents unduplicated counts of individuals and households who experienced homelessness and received transitional housing program services in the 2015 fiscal year. “Prior Living Situation” refers to the place where a person lived and slept most of the time prior to entering the program. “Unsheltered” refers to individuals living outdoors or in places not intended for human habitation, such as a park or the beach. “Sheltered settings” category includes emergency shelters, transitional housing, mental health and medical hospitals, prisons, substance abuse facilities, and the YMCA. “Doubled up” refers to individuals living in a family member’s or friend’s room, apartment, or house.</t>
  </si>
  <si>
    <r>
      <t>Source:</t>
    </r>
    <r>
      <rPr>
        <sz val="10"/>
        <color rgb="FF000000"/>
        <rFont val="HawnHelv"/>
      </rPr>
      <t xml:space="preserve"> University of Hawai‘i at Ma</t>
    </r>
    <r>
      <rPr>
        <sz val="10"/>
        <color rgb="FF000000"/>
        <rFont val="Times New Roman"/>
        <family val="1"/>
      </rPr>
      <t>̄</t>
    </r>
    <r>
      <rPr>
        <sz val="10"/>
        <color rgb="FF000000"/>
        <rFont val="HawnHelv"/>
      </rPr>
      <t>noa. Center on the Family. Homeless Service Utilization Report: Statistical Supplement, Hawai‘i FY 2014.</t>
    </r>
  </si>
  <si>
    <r>
      <t>Source:</t>
    </r>
    <r>
      <rPr>
        <sz val="10"/>
        <color rgb="FF000000"/>
        <rFont val="HawnHelv"/>
      </rPr>
      <t xml:space="preserve"> University of Hawai‘i at Ma</t>
    </r>
    <r>
      <rPr>
        <sz val="10"/>
        <color rgb="FF000000"/>
        <rFont val="Times New Roman"/>
        <family val="1"/>
      </rPr>
      <t>̄</t>
    </r>
    <r>
      <rPr>
        <sz val="10"/>
        <color rgb="FF000000"/>
        <rFont val="HawnHelv"/>
      </rPr>
      <t xml:space="preserve">noa. Center on the Family. Homeless Service Utilization Report: Statistical Supplement, Hawai‘i FY 2013. </t>
    </r>
  </si>
  <si>
    <r>
      <t>Source:</t>
    </r>
    <r>
      <rPr>
        <sz val="10"/>
        <color rgb="FF000000"/>
        <rFont val="HawnHelv"/>
      </rPr>
      <t xml:space="preserve"> University of Hawai‘i at Ma</t>
    </r>
    <r>
      <rPr>
        <sz val="10"/>
        <color rgb="FF000000"/>
        <rFont val="Times New Roman"/>
        <family val="1"/>
      </rPr>
      <t>̄</t>
    </r>
    <r>
      <rPr>
        <sz val="10"/>
        <color rgb="FF000000"/>
        <rFont val="HawnHelv"/>
      </rPr>
      <t>noa. Center on the Family. Homeless Service Utilization Report: Statistical Supplement, Hawai‘i FY 2013.</t>
    </r>
  </si>
  <si>
    <t>Housing Units by County in Hawai‘i: 2000‑2015</t>
  </si>
  <si>
    <r>
      <t>Source:</t>
    </r>
    <r>
      <rPr>
        <sz val="10"/>
        <color rgb="FF000000"/>
        <rFont val="HawnHelv"/>
      </rPr>
      <t xml:space="preserve"> University of Hawai‘i at Ma</t>
    </r>
    <r>
      <rPr>
        <sz val="10"/>
        <color rgb="FF000000"/>
        <rFont val="Times New Roman"/>
        <family val="1"/>
      </rPr>
      <t>̄</t>
    </r>
    <r>
      <rPr>
        <sz val="10"/>
        <color rgb="FF000000"/>
        <rFont val="HawnHelv"/>
      </rPr>
      <t>noa. Center on the Family. Homeless Service Utilization Report: Statistical Supplement, Hawai‘i FY 2016</t>
    </r>
  </si>
  <si>
    <t>Note: This table presents unduplicated counts of individuals and households who experienced homelessness and received  outreach program services in the 2016 fiscal year. “Prior Living Situation” refers to the place where a person lived and slept most of the time prior to entering the program. “Unsheltered” refers to individuals living outdoors or in places not intended for human habitation, such as a park or the beach. “Sheltered settings” category includes emergency shelters, transitional housing, mental health and medical hospitals, prisons, substance abuse facilities, and the YMCA. “Doubled up” refers to individuals living in a family member’s or friend’s room, apartment, or house.</t>
  </si>
  <si>
    <t>Note: This table presents unduplicated counts of individuals and households who experienced homelessness and received shelter program services in the 2016 fiscal year. “Prior Living Situation” refers to the place where a person lived and slept most of the time prior to entering the program. “Unsheltered” refers to individuals living outdoors or in places not intended for human habitation, such as a park or the beach. “Sheltered settings” category includes emergency shelters, transitional housing, mental health and medical hospitals, prisons, substance abuse facilities, and the YMCA. “Doubled up” refers to individuals living in a family member’s or friend’s room, apartment, or house.</t>
  </si>
  <si>
    <t>Note: This table presents unduplicated counts of individuals and households who experienced homelessness and received rapid rehousing services in the 2016 fiscal year. “Prior Living Situation” refers to the place where a person lived and slept most of the time prior to entering the program. “Unsheltered” refers to individuals living outdoors or in places not intended for human habitation, such as a park or the beach. “Sheltered settings” category includes emergency shelters, transitional housing, mental health and medical hospitals, prisons, substance abuse facilities, and the YMCA. “Doubled up” refers to individuals living in a family member’s or friend’s room, apartment, or house.</t>
  </si>
  <si>
    <t>Note: This table presents unduplicated counts of individuals and households who experienced homelessness and received emergency shelter program services in the 2016 fiscal year. “Prior Living Situation” refers to the place where a person lived and slept most of the time prior to entering the program. “Unsheltered” refers to individuals living outdoors or in places not intended for human habitation, such as a park or the beach. “Sheltered settings” category includes emergency shelters, transitional housing, mental health and medical hospitals, prisons, substance abuse facilities, and the YMCA. “Doubled up” refers to individuals living in a family member’s or friend’s room, apartment, or house.</t>
  </si>
  <si>
    <t>Note: This table presents unduplicated counts of individuals and households who experienced homelessness and received transitional housing program services in the 2016 fiscal year. “Prior Living Situation” refers to the place where a person lived and slept most of the time prior to entering the program. “Unsheltered” refers to individuals living outdoors or in places not intended for human habitation, such as a park or the beach. “Sheltered settings” category includes emergency shelters, transitional housing, mental health and medical hospitals, prisons, substance abuse facilities, and the YMCA. “Doubled up” refers to individuals living in a family member’s or friend’s room, apartment, or house.</t>
  </si>
  <si>
    <t>Note: This table presents unduplicated counts of veterans who experienced homelessness and received homeless program services in the 2016 fiscal year. The first enrollment record was used when there were multiple records in the reporting year. “Other Pacific Islanders” category includes Marshallese, Micronesians, and other Pacific Islanders. “Prior Living Situation” refers to the place where a person lived and slept most of the time prior to entering the program. “HH w/ children” category includes single- and two-parent households, and other households with children.</t>
  </si>
  <si>
    <t>Rapid Rehousing Program Clients by Ethnicity and County in Hawai‘i: 2016</t>
  </si>
  <si>
    <r>
      <t>Source:</t>
    </r>
    <r>
      <rPr>
        <sz val="10"/>
        <color rgb="FF000000"/>
        <rFont val="HawnHelv"/>
      </rPr>
      <t xml:space="preserve"> US Census Bureau. 2016 American Community Survey 1-Year Estimates. S0201: Selected Population Profile in the United States.</t>
    </r>
  </si>
  <si>
    <r>
      <t>Source:</t>
    </r>
    <r>
      <rPr>
        <sz val="10"/>
        <color rgb="FF000000"/>
        <rFont val="HawnHelv"/>
      </rPr>
      <t xml:space="preserve"> US Census Bureau. 2016 American Community Survey 1-Year Estimates. DP04: Selected Housing Characteristics.</t>
    </r>
  </si>
  <si>
    <r>
      <t>Source:</t>
    </r>
    <r>
      <rPr>
        <sz val="10"/>
        <color rgb="FF000000"/>
        <rFont val="HawnHelv"/>
      </rPr>
      <t xml:space="preserve"> US Census Bureau. 2016 American Community Survey 1-Year Estimates. DP04: Selected Housing Characteristics</t>
    </r>
  </si>
  <si>
    <r>
      <t>Source:</t>
    </r>
    <r>
      <rPr>
        <sz val="10"/>
        <color rgb="FF000000"/>
        <rFont val="HawnHelv"/>
      </rPr>
      <t xml:space="preserve"> US Census Bureau. 2016 American Community Survey 1-Year Estimates. DP02: Selected Social Characteristics in the United States</t>
    </r>
  </si>
  <si>
    <r>
      <t xml:space="preserve">Source: </t>
    </r>
    <r>
      <rPr>
        <sz val="10"/>
        <color rgb="FF000000"/>
        <rFont val="HawnHelv"/>
      </rPr>
      <t>US Census Bureau. 2016 American Community Survey 1-Year Estimates. DP02: Selected Social Characteristics in the United States</t>
    </r>
  </si>
  <si>
    <r>
      <t>Source:</t>
    </r>
    <r>
      <rPr>
        <sz val="10"/>
        <color rgb="FF000000"/>
        <rFont val="HawnHelv"/>
      </rPr>
      <t xml:space="preserve"> US Census Bureau. 2016 American Community Survey 1-Year Estimates. S0201: Selected Population Profile in the United States. </t>
    </r>
  </si>
  <si>
    <r>
      <t xml:space="preserve">Source: </t>
    </r>
    <r>
      <rPr>
        <sz val="10"/>
        <color rgb="FF000000"/>
        <rFont val="HawnHelv"/>
      </rPr>
      <t>US Census Bureau. 2016 American Community Survey 1-Year Estimates. DP04: Selected Housing Characteristics</t>
    </r>
  </si>
  <si>
    <r>
      <t xml:space="preserve">Source: </t>
    </r>
    <r>
      <rPr>
        <sz val="10"/>
        <color rgb="FF000000"/>
        <rFont val="HawnHelv"/>
      </rPr>
      <t>US Census Bureau. 2016 American Community Survey 1-Year Estimates. S0201: Selected Population Profile in the United States.</t>
    </r>
  </si>
  <si>
    <r>
      <t>Source:</t>
    </r>
    <r>
      <rPr>
        <sz val="10"/>
        <color indexed="8"/>
        <rFont val="HawnHelv"/>
      </rPr>
      <t xml:space="preserve"> US Census Bureau. 2011-2015 American Community Survey Selected Population Tables. DP04: Selected Housing Characteristics.</t>
    </r>
  </si>
  <si>
    <r>
      <t>Source:</t>
    </r>
    <r>
      <rPr>
        <sz val="10"/>
        <color indexed="8"/>
        <rFont val="HawnHelv"/>
      </rPr>
      <t xml:space="preserve"> US Census Bureau. 2011-2015 American Community Survey Selected Population Tables. DP04: Selected Housing Characteristics</t>
    </r>
  </si>
  <si>
    <r>
      <t>Source:</t>
    </r>
    <r>
      <rPr>
        <sz val="10"/>
        <color indexed="8"/>
        <rFont val="HawnHelv"/>
      </rPr>
      <t xml:space="preserve"> US Census Bureau. 2011-2015 American Community Survey Selected Population Tables. B11003: Family Type by Presence and Age of Own Children Under 18 Year</t>
    </r>
  </si>
  <si>
    <r>
      <t>Source:</t>
    </r>
    <r>
      <rPr>
        <sz val="10"/>
        <color indexed="8"/>
        <rFont val="HawnHelv"/>
      </rPr>
      <t xml:space="preserve"> US Census Bureau. 2011-2015 American Community Survey Selected Population Tables. B11003: Family Type by Presence and Age of Own Children Under 18 Years.</t>
    </r>
  </si>
  <si>
    <r>
      <t xml:space="preserve">Source: </t>
    </r>
    <r>
      <rPr>
        <sz val="10"/>
        <color indexed="8"/>
        <rFont val="HawnHelv"/>
      </rPr>
      <t>US Census Bureau. 2011-2015 American Community Survey Selected Population Tables. B25032: Tenure by Units in Structure</t>
    </r>
  </si>
  <si>
    <r>
      <t>Source:</t>
    </r>
    <r>
      <rPr>
        <sz val="10"/>
        <color indexed="8"/>
        <rFont val="HawnHelv"/>
      </rPr>
      <t xml:space="preserve"> US Census Bureau. 2011-2015 American Community Survey Selected Population Tables. B25032: Tenure by Units in Structure.</t>
    </r>
  </si>
  <si>
    <r>
      <t xml:space="preserve">Source: </t>
    </r>
    <r>
      <rPr>
        <sz val="10"/>
        <color indexed="8"/>
        <rFont val="HawnHelv"/>
      </rPr>
      <t>US Census Bureau. 2011-2015 American Community Survey Selected Population Tables. B25032: Tenure by Units in Structure.</t>
    </r>
  </si>
  <si>
    <r>
      <t xml:space="preserve">Source: </t>
    </r>
    <r>
      <rPr>
        <sz val="10"/>
        <color indexed="8"/>
        <rFont val="HawnHelv"/>
      </rPr>
      <t>US Census Bureau. 2011-2015 American Community Survey Selected Population Tables. B25070: Gross Rent as a Percentage of Household Income in the past 12 Months. B25071: Median Gross Rent as a Percentage of Household Income.</t>
    </r>
  </si>
  <si>
    <r>
      <t>Source:</t>
    </r>
    <r>
      <rPr>
        <sz val="10"/>
        <color indexed="8"/>
        <rFont val="HawnHelv"/>
      </rPr>
      <t xml:space="preserve"> US Census Bureau. 2006-2010 American Community Survey Selected Population Tables. B25070: Gross Rent as a Percentage of Household Income in the past 12 Months. B25071: Median Gross Rent as a Percentage of Household Income in the past 12 Months.</t>
    </r>
  </si>
  <si>
    <t xml:space="preserve">    $2,000 to $2,499</t>
  </si>
  <si>
    <t xml:space="preserve">    $2,500 to $2,999</t>
  </si>
  <si>
    <t xml:space="preserve">    $3,000 to $3,499</t>
  </si>
  <si>
    <t xml:space="preserve">    $3,500 or more</t>
  </si>
  <si>
    <r>
      <t xml:space="preserve">Source: </t>
    </r>
    <r>
      <rPr>
        <sz val="10"/>
        <color indexed="8"/>
        <rFont val="HawnHelv"/>
      </rPr>
      <t>US Census Bureau. 2011-2015 American Community Survey Selected Population Tables. B25063: Gross Rent. B26064: Median Gross Rent.</t>
    </r>
  </si>
  <si>
    <r>
      <t>Source:</t>
    </r>
    <r>
      <rPr>
        <sz val="10"/>
        <color indexed="8"/>
        <rFont val="HawnHelv"/>
      </rPr>
      <t xml:space="preserve"> US Census Bureau. 2011-2015 American Community Survey Selected Population Tables. B25020: Tenure by Rooms. B25021: Median Number of Rooms by Tenure.</t>
    </r>
  </si>
  <si>
    <t xml:space="preserve">  $1,000,000 to $1,499,999</t>
  </si>
  <si>
    <t xml:space="preserve">  $1,500,000 to $1,999,999</t>
  </si>
  <si>
    <t xml:space="preserve">  $2,000,000 or more</t>
  </si>
  <si>
    <r>
      <t xml:space="preserve">Source: </t>
    </r>
    <r>
      <rPr>
        <sz val="10"/>
        <color indexed="8"/>
        <rFont val="HawnHelv"/>
      </rPr>
      <t>US Census Bureau. 2011-2015 American Community Survey Selected Population Tables. B25075: Value. B25077: Median Value.</t>
    </r>
  </si>
  <si>
    <r>
      <t>Source:</t>
    </r>
    <r>
      <rPr>
        <sz val="10"/>
        <color indexed="8"/>
        <rFont val="HawnHelv"/>
      </rPr>
      <t xml:space="preserve"> US Census Bureau. 2011-2015 American Community Survey Selected Population Tables. B25075: Value. B25077: Median Value.</t>
    </r>
  </si>
  <si>
    <t>Homeless Outreach Program Participation by Ethnicity by County in Hawai‘i: 2013-2016</t>
  </si>
  <si>
    <t>Homeless Shelter Program Participation by Ethnicity by County in Hawai‘i: 2013-2016</t>
  </si>
  <si>
    <t>Homeless Service Clients by Ethnicity and County in Hawai‘i: 2014-2016</t>
  </si>
  <si>
    <t>Emergency Shelter Program Clients by Ethnicity and County in Hawaiÿi: 2015-2016</t>
  </si>
  <si>
    <t>Transitional Housing Program Clients by Ethnicity and County in Hawaiÿi: 2015-2016</t>
  </si>
  <si>
    <t>Veterans Who Received Homeless Services by Ethnicity and County in Hawai‘i: 2014-2016</t>
  </si>
  <si>
    <t>Veterans Served by Rapid Rehousing Program by Ethnicity and County in Hawai‘i: 2014-2015</t>
  </si>
  <si>
    <t>Veterans Served by Shelter Program by Ethnicity and County in Hawai‘i: 2014-2015</t>
  </si>
  <si>
    <t>Veterans Served by Outreach Program by Ethnicity and County in Hawai‘i: 2014-2015</t>
  </si>
  <si>
    <t>Introduction Chapter 2 Housing</t>
  </si>
  <si>
    <t>HOUSING</t>
  </si>
  <si>
    <t>Table</t>
  </si>
  <si>
    <t>HOUSING: Native Hawaiian Housing</t>
  </si>
  <si>
    <t>HOUSING: Native Hawaiian Homeless</t>
  </si>
  <si>
    <t>  Tenure</t>
  </si>
  <si>
    <t>Total US Population</t>
  </si>
  <si>
    <t>Total Occupied Housing Units</t>
  </si>
  <si>
    <t>Household Size</t>
  </si>
  <si>
    <t xml:space="preserve">  Owner Occupied Housing Units</t>
  </si>
  <si>
    <t xml:space="preserve">  Renter Occupied Housing Units</t>
  </si>
  <si>
    <t>Average Household Size</t>
  </si>
  <si>
    <t>Total Average</t>
  </si>
  <si>
    <r>
      <t>Source:</t>
    </r>
    <r>
      <rPr>
        <sz val="10"/>
        <rFont val="HawnHelv"/>
      </rPr>
      <t xml:space="preserve"> U.S. Census Bureau, 2006-2010 American Community Survey. B25003 Tenure. B25009 Tenure by Household Size. B25010 Average Household Size of Occupied Housing Units by Tenure.</t>
    </r>
  </si>
  <si>
    <t>Total State Population</t>
  </si>
  <si>
    <t>Total County Population</t>
  </si>
  <si>
    <t>Total Owner-Occupied Housing Units</t>
  </si>
  <si>
    <t xml:space="preserve">  $1,000,000 or more</t>
  </si>
  <si>
    <t>Hawai‘i County</t>
  </si>
  <si>
    <t>Kaua‘i County</t>
  </si>
  <si>
    <r>
      <t>Source:</t>
    </r>
    <r>
      <rPr>
        <sz val="10"/>
        <rFont val="HawnHelv"/>
      </rPr>
      <t xml:space="preserve"> U.S. Census Bureau, 2011-2015 American Community Survey. B25003 Tenure. B25009 Tenure by Household Size. B25010 Average Household Size of Occupied Housing Units by Tenure.</t>
    </r>
  </si>
  <si>
    <r>
      <t>Source:</t>
    </r>
    <r>
      <rPr>
        <sz val="10"/>
        <color indexed="8"/>
        <rFont val="HawnHelv"/>
      </rPr>
      <t xml:space="preserve"> US Census Bureau. 2006-2010 American Community Survey Selected Population Tables. DP04: Selected Housing Characteristics.</t>
    </r>
  </si>
  <si>
    <r>
      <t>Source:</t>
    </r>
    <r>
      <rPr>
        <sz val="10"/>
        <color indexed="8"/>
        <rFont val="HawnHelv"/>
      </rPr>
      <t xml:space="preserve"> US Census Bureau. 2006-2010 American Community Survey Selected Population Tables. DP04: Selected Housing Characteristics</t>
    </r>
  </si>
  <si>
    <r>
      <t>Source:</t>
    </r>
    <r>
      <rPr>
        <sz val="10"/>
        <color indexed="8"/>
        <rFont val="HawnHelv"/>
      </rPr>
      <t xml:space="preserve"> US Census Bureau. 2006-2010 American Community Survey Selected Population Tables. B11003: Family Type by Presence and Age of Own Children Under 18 Year</t>
    </r>
  </si>
  <si>
    <r>
      <t>Source:</t>
    </r>
    <r>
      <rPr>
        <sz val="10"/>
        <color indexed="8"/>
        <rFont val="HawnHelv"/>
      </rPr>
      <t xml:space="preserve"> US Census Bureau. 2006-2010 American Community Survey Selected Population Tables. B11003: Family Type by Presence and Age of Own Children Under 18 Years.</t>
    </r>
  </si>
  <si>
    <r>
      <t xml:space="preserve">Source: </t>
    </r>
    <r>
      <rPr>
        <sz val="10"/>
        <color indexed="8"/>
        <rFont val="HawnHelv"/>
      </rPr>
      <t>US Census Bureau. 2006-2010 American Community Survey Selected Population Tables. B25032: Tenure by Units in Structure</t>
    </r>
  </si>
  <si>
    <r>
      <t>Source:</t>
    </r>
    <r>
      <rPr>
        <sz val="10"/>
        <color indexed="8"/>
        <rFont val="HawnHelv"/>
      </rPr>
      <t xml:space="preserve"> US Census Bureau. 2006-2010 American Community Survey Selected Population Tables. B25032: Tenure by Units in Structure.</t>
    </r>
  </si>
  <si>
    <r>
      <t xml:space="preserve">Source: </t>
    </r>
    <r>
      <rPr>
        <sz val="10"/>
        <color indexed="8"/>
        <rFont val="HawnHelv"/>
      </rPr>
      <t>US Census Bureau. 2006-2010 American Community Survey Selected Population Tables. B25032: Tenure by Units in Structure.</t>
    </r>
  </si>
  <si>
    <r>
      <t xml:space="preserve">Source: </t>
    </r>
    <r>
      <rPr>
        <sz val="10"/>
        <color indexed="8"/>
        <rFont val="HawnHelv"/>
      </rPr>
      <t>US Census Bureau. 2006-2010 American Community Survey Selected Population Tables. B25070: Gross Rent as a Percentage of Household Income in the past 12 Months. B25071: Median Gross Rent as a Percentage of Household Income.</t>
    </r>
  </si>
  <si>
    <r>
      <t>Source:</t>
    </r>
    <r>
      <rPr>
        <sz val="10"/>
        <color indexed="8"/>
        <rFont val="HawnHelv"/>
      </rPr>
      <t xml:space="preserve"> US Census Bureau. 2011-2015 American Community Survey Selected Population Tables. B25070: Gross Rent as a Percentage of Household Income in the past 12 Months. B25071: Median Gross Rent as a Percentage of Household Income in the past 12 Months.</t>
    </r>
  </si>
  <si>
    <r>
      <t xml:space="preserve">Source: </t>
    </r>
    <r>
      <rPr>
        <sz val="10"/>
        <color indexed="8"/>
        <rFont val="HawnHelv"/>
      </rPr>
      <t>US Census Bureau. 2006-2010 American Community Survey Selected Population Tables. B25063: Gross Rent. B26064: Median Gross Rent.</t>
    </r>
  </si>
  <si>
    <r>
      <t>Source:</t>
    </r>
    <r>
      <rPr>
        <sz val="10"/>
        <color indexed="8"/>
        <rFont val="HawnHelv"/>
      </rPr>
      <t xml:space="preserve"> US Census Bureau. 2006-2010 American Community Survey Selected Population Tables. B25020: Tenure by Rooms. B25021: Median Number of Rooms by Tenure.</t>
    </r>
  </si>
  <si>
    <r>
      <t xml:space="preserve">Source: </t>
    </r>
    <r>
      <rPr>
        <sz val="10"/>
        <color indexed="8"/>
        <rFont val="HawnHelv"/>
      </rPr>
      <t>US Census Bureau. 2006-2010 American Community Survey Selected Population Tables. B25075: Value. B25077: Median Value.</t>
    </r>
  </si>
  <si>
    <r>
      <t>Source:</t>
    </r>
    <r>
      <rPr>
        <sz val="10"/>
        <color indexed="8"/>
        <rFont val="HawnHelv"/>
      </rPr>
      <t xml:space="preserve"> US Census Bureau. 2006-2010 American Community Survey Selected Population Tables. B25075: Value. B25077: Median Value.</t>
    </r>
  </si>
  <si>
    <t>Native Hawaiian Gross Rent as a Percentage of Household Income by County in Hawai‘i: Aggregated Years 2006-2010, 2011‑2015</t>
  </si>
  <si>
    <t>Native Hawaiian Family Type by County in Hawai‘i: Aggregated Years 2006-2010, 2011‑2015</t>
  </si>
  <si>
    <t>Native Hawaiian Family Type in Hawai‘i: Aggregated Years 2006-2010, 2011‑2015</t>
  </si>
  <si>
    <t>Native Hawaiian Family Type in the US and Hawai‘i: Aggregated Years 2006-2010, 2011‑2015</t>
  </si>
  <si>
    <t>Housing Tenure of Native Hawaiians by Units in Structure and County in Hawai‘i: Aggregated Years 2006-2010, 2011‑2015</t>
  </si>
  <si>
    <t>Housing Tenure of Native Hawaiians by Units in Structure in Hawai‘i: Aggregated Years2006-2010, 2011‑2015</t>
  </si>
  <si>
    <t>Housing Tenure of Native Hawaiians by Units in Structure in the US and Hawai‘i: Aggregated Years 2006-2010, 2011‑2015</t>
  </si>
  <si>
    <t>Native Hawaiian Gross Rent as a Percentage of Household Income in Hawai‘i: Aggregated Years 2006-2010, 2011‑2015</t>
  </si>
  <si>
    <t>Native Hawaiian Gross Rent by County in Hawai‘i: Aggregated Years 2006-2010, 2011‑2015</t>
  </si>
  <si>
    <t>Native Hawaiian Gross Rent in Hawai‘i: Aggregated Years Aggregated Years 2006-2010, 2011‑2015</t>
  </si>
  <si>
    <t>Housing Tenure of Native Hawaiians by Rooms and County in Hawai‘i: Aggregated Years 2006-2010, 2011‑2015</t>
  </si>
  <si>
    <t>Housing Tenure of Native Hawaiians by Rooms in Hawai‘i: Aggregated Years 2006-2010, 2011‑2015</t>
  </si>
  <si>
    <t>Value of Owner‑Occupied Housing Units by County in Hawai‘i: Aggregated Years 2006-2010, 2011‑2015</t>
  </si>
  <si>
    <t>Value of Owner‑Occupied Native Hawaiian Housing Units by County in Hawai‘i: Aggregated Years 2006-2010, 2011‑2015</t>
  </si>
  <si>
    <t>Value of Native Hawaiian Owner‑Occupied Housing Units in Hawai‘i: Aggregated Years 2006-2010, 2011‑2015</t>
  </si>
  <si>
    <t>Housing Tenure by County in Hawai‘i: Aggregated Years 2006-2010, 2011‑2015</t>
  </si>
  <si>
    <t>Housing Tenure of Native Hawaiians in the US and Hawai‘i: Aggregated Years 2006-2010, 2011‑2015</t>
  </si>
  <si>
    <r>
      <t>Source:</t>
    </r>
    <r>
      <rPr>
        <sz val="10"/>
        <rFont val="HawnHelv"/>
      </rPr>
      <t xml:space="preserve"> U.S. Census Bureau, 2011-2015 American Community Survey Selected Population Tables. B25075: Value.  B25077: Median value (dollars)</t>
    </r>
  </si>
  <si>
    <r>
      <t>Source:</t>
    </r>
    <r>
      <rPr>
        <sz val="10"/>
        <rFont val="HawnHelv"/>
      </rPr>
      <t xml:space="preserve"> U.S. Census Bureau, 2006-2010 American Community Survey Selected Population Tables. B25075: Value. B25077: Median value (dollars)</t>
    </r>
  </si>
  <si>
    <t>Native Hawaiian Value of Owner‑Occupied Housing Units by County: Aggregated Years 2006‑2010, 2011-2015</t>
  </si>
  <si>
    <r>
      <t>Source:</t>
    </r>
    <r>
      <rPr>
        <sz val="10"/>
        <color rgb="FF000000"/>
        <rFont val="HawnHelv"/>
      </rPr>
      <t xml:space="preserve"> US Census Bureau. 2017 American Community Survey 1-Year Estimates. DP04: Selected Housing Characteristics</t>
    </r>
  </si>
  <si>
    <r>
      <t>Source:</t>
    </r>
    <r>
      <rPr>
        <sz val="10"/>
        <color rgb="FF000000"/>
        <rFont val="HawnHelv"/>
      </rPr>
      <t xml:space="preserve"> US Census Bureau. 2017 American Community Survey 1-Year Estimates. S0201: Selected Population Profile in the United States.</t>
    </r>
  </si>
  <si>
    <r>
      <t>Source:</t>
    </r>
    <r>
      <rPr>
        <sz val="10"/>
        <color rgb="FF000000"/>
        <rFont val="HawnHelv"/>
      </rPr>
      <t xml:space="preserve"> US Census Bureau. 2017 American Community Survey 1-Year Estimates. DP02: Selected Social Characteristics in the United States</t>
    </r>
  </si>
  <si>
    <r>
      <t xml:space="preserve">Source: </t>
    </r>
    <r>
      <rPr>
        <sz val="10"/>
        <color rgb="FF000000"/>
        <rFont val="HawnHelv"/>
      </rPr>
      <t>US Census Bureau. 2017 American Community Survey 1-Year Estimates. DP02: Selected Social Characteristics in the United States</t>
    </r>
  </si>
  <si>
    <r>
      <t>Source:</t>
    </r>
    <r>
      <rPr>
        <sz val="10"/>
        <color rgb="FF000000"/>
        <rFont val="HawnHelv"/>
      </rPr>
      <t xml:space="preserve"> US Census Bureau. 2017 American Community Survey 1-Year Estimates. S0201: Selected Population Profile in the United States. </t>
    </r>
  </si>
  <si>
    <r>
      <t xml:space="preserve">Source: </t>
    </r>
    <r>
      <rPr>
        <sz val="10"/>
        <color rgb="FF000000"/>
        <rFont val="HawnHelv"/>
      </rPr>
      <t>US Census Bureau. 2017 American Community Survey 1-Year Estimates. DP04: Selected Housing Characteristics</t>
    </r>
  </si>
  <si>
    <r>
      <t xml:space="preserve">Source: </t>
    </r>
    <r>
      <rPr>
        <sz val="10"/>
        <color rgb="FF000000"/>
        <rFont val="HawnHelv"/>
      </rPr>
      <t>US Census Bureau. 2017 American Community Survey 1-Year Estimates. S0201: Selected Population Profile in the United States.</t>
    </r>
  </si>
  <si>
    <r>
      <rPr>
        <b/>
        <sz val="10"/>
        <rFont val="HawnHelv"/>
      </rPr>
      <t xml:space="preserve">Source: </t>
    </r>
    <r>
      <rPr>
        <sz val="10"/>
        <rFont val="HawnHelv"/>
      </rPr>
      <t>Hawai‘i State. Department of Hawaiian Home Lands. Application Wait List</t>
    </r>
    <r>
      <rPr>
        <b/>
        <sz val="10"/>
        <rFont val="HawnHelv"/>
      </rPr>
      <t>.</t>
    </r>
  </si>
  <si>
    <t>Average Time on Waiting List</t>
  </si>
  <si>
    <t>Länaÿi</t>
  </si>
  <si>
    <t>Molokaÿi</t>
  </si>
  <si>
    <t>Kauaÿi</t>
  </si>
  <si>
    <t>Hawaiÿi</t>
  </si>
  <si>
    <t>Oÿahu</t>
  </si>
  <si>
    <t>Pastoral</t>
  </si>
  <si>
    <t>Residential</t>
  </si>
  <si>
    <t>Agricultural</t>
  </si>
  <si>
    <t>Applications</t>
  </si>
  <si>
    <t>Island</t>
  </si>
  <si>
    <t>Area Code</t>
  </si>
  <si>
    <t>Area/Lot Type</t>
  </si>
  <si>
    <t>Nänäkuli (Residential)</t>
  </si>
  <si>
    <t>Papakölea/Kewalo (Residential)</t>
  </si>
  <si>
    <t>Waimäÿnalo (Residential)</t>
  </si>
  <si>
    <t>Waiÿanae (Residential)</t>
  </si>
  <si>
    <t>Oÿahu Island-wide (Agricultural)</t>
  </si>
  <si>
    <t>Oÿahu Island-wide (Residential)</t>
  </si>
  <si>
    <t>Total Oÿahu</t>
  </si>
  <si>
    <t>Paukükalo (Residential)</t>
  </si>
  <si>
    <t>Kula (Agricultural)</t>
  </si>
  <si>
    <t>Kula (Pastoral)</t>
  </si>
  <si>
    <t>Maui Island-wide (Agricultural)</t>
  </si>
  <si>
    <t>19.0 years</t>
  </si>
  <si>
    <t>Maui Island-wide (Pastoral)</t>
  </si>
  <si>
    <t>Maui Island-wide (Residential)</t>
  </si>
  <si>
    <t>Total Maui</t>
  </si>
  <si>
    <t>Keaukaha/Waiakea (Residential)</t>
  </si>
  <si>
    <t>Panaÿewa (Agricultural)</t>
  </si>
  <si>
    <t>Kawaihae (Residential)</t>
  </si>
  <si>
    <t>Waimea (Agricultural)</t>
  </si>
  <si>
    <t>Waimea (Pastoral)</t>
  </si>
  <si>
    <t>Waimea (Residential)</t>
  </si>
  <si>
    <t>Hawaiÿi Island-wide (Agricultural)</t>
  </si>
  <si>
    <t>Hawaiÿi Island-wide (Pastoral)</t>
  </si>
  <si>
    <t>Hawaiÿi Island-wide (Residential)</t>
  </si>
  <si>
    <t>Total Hawaiÿi</t>
  </si>
  <si>
    <t>Anahola (Agricultural)</t>
  </si>
  <si>
    <t>Anahola (Pastoral)</t>
  </si>
  <si>
    <t>Anahola (Residential)</t>
  </si>
  <si>
    <t>Kekaha (Residential)</t>
  </si>
  <si>
    <t>Puÿu Opae (Pastoral)</t>
  </si>
  <si>
    <t>Kauaÿi Island-wide (Agricultural)</t>
  </si>
  <si>
    <t>Kauaÿi Island-wide (Pastoral)</t>
  </si>
  <si>
    <t>Kauaÿi Island-wide (Residential)</t>
  </si>
  <si>
    <t>Total Kauaÿi</t>
  </si>
  <si>
    <t>Kalamaÿula (Residential)</t>
  </si>
  <si>
    <t>Hoÿolehua (Agricultural)</t>
  </si>
  <si>
    <t>Hoÿolehua (Pastoral)</t>
  </si>
  <si>
    <t>Hoÿolehua (Residential)</t>
  </si>
  <si>
    <t>Kapaÿakea (Residential)</t>
  </si>
  <si>
    <t>One Aliÿi (Residential)</t>
  </si>
  <si>
    <t>Molokaÿi Island-wide (Agricultural)</t>
  </si>
  <si>
    <t>Molokaÿi Island-wide (Pastoral)</t>
  </si>
  <si>
    <t>Molokaÿi Island-wide (Residential)</t>
  </si>
  <si>
    <t>Total Molokaÿi</t>
  </si>
  <si>
    <t>Länaÿi (Residential)</t>
  </si>
  <si>
    <t>Total Länaÿi</t>
  </si>
  <si>
    <t>Application Year</t>
  </si>
  <si>
    <t>No. of Applications</t>
  </si>
  <si>
    <t>Years on the Waiting List</t>
  </si>
  <si>
    <r>
      <rPr>
        <b/>
        <sz val="10"/>
        <rFont val="HawnHelv"/>
      </rPr>
      <t xml:space="preserve">Source: </t>
    </r>
    <r>
      <rPr>
        <sz val="10"/>
        <rFont val="HawnHelv"/>
      </rPr>
      <t>Hawai‘i State. Department of Hawaiian Home Lands. Application Wait List.</t>
    </r>
  </si>
  <si>
    <t>x</t>
  </si>
  <si>
    <t xml:space="preserve">  Average Household Size of Owner-Occupied Unit</t>
  </si>
  <si>
    <t xml:space="preserve">  Average Household Size of Renter-Occupied Unit</t>
  </si>
  <si>
    <t>Gross Rent as a Percentage of Household Income in the Past 12 Months</t>
  </si>
  <si>
    <t>Native Hawaiian Housing Tenure by County: Aggregated Years 2006‑2010</t>
  </si>
  <si>
    <t>Table 2.01</t>
  </si>
  <si>
    <t>Contract Rent of Native Hawaiians/Non‑Hawaiians by County in Hawai‘i: Aggregated Years 2006‑2010</t>
  </si>
  <si>
    <t>HOUSING: Native Hawaiian Rent</t>
  </si>
  <si>
    <t>HOUSING: Native Hawaiian Housing Value</t>
  </si>
  <si>
    <t>HOUSING: Native Hawaiian Housing Tenure</t>
  </si>
  <si>
    <t>Table 2.02</t>
  </si>
  <si>
    <t>Table 2.03</t>
  </si>
  <si>
    <t>Table 2.04</t>
  </si>
  <si>
    <t>Table 2.05</t>
  </si>
  <si>
    <t>Table 2.06</t>
  </si>
  <si>
    <t>Table 2.07</t>
  </si>
  <si>
    <t>Table 2.08</t>
  </si>
  <si>
    <t>Table 2.09</t>
  </si>
  <si>
    <t>Table 2.10</t>
  </si>
  <si>
    <t>Table 2.11</t>
  </si>
  <si>
    <t>Table 2.12</t>
  </si>
  <si>
    <t>Table 2.13</t>
  </si>
  <si>
    <t>Table 2.14</t>
  </si>
  <si>
    <t>Table 2.15</t>
  </si>
  <si>
    <t>Table 2.16</t>
  </si>
  <si>
    <t>Table 2.17</t>
  </si>
  <si>
    <t>Table 2.18</t>
  </si>
  <si>
    <t>Table 2.19</t>
  </si>
  <si>
    <t>Table 2.20</t>
  </si>
  <si>
    <t>Table 2.21</t>
  </si>
  <si>
    <t>Table 2.22</t>
  </si>
  <si>
    <t>Table 2.23</t>
  </si>
  <si>
    <t>Table 2.24</t>
  </si>
  <si>
    <t>Table 2.25</t>
  </si>
  <si>
    <t>Table 2.26</t>
  </si>
  <si>
    <t>Table 2.27</t>
  </si>
  <si>
    <t>Table 2.28</t>
  </si>
  <si>
    <t>Table 2.29</t>
  </si>
  <si>
    <t>Table 2.30</t>
  </si>
  <si>
    <t>Table 2.31</t>
  </si>
  <si>
    <t>Table 2.32</t>
  </si>
  <si>
    <t>Table 2.33</t>
  </si>
  <si>
    <t>Table 2.34</t>
  </si>
  <si>
    <t>Table 2.35</t>
  </si>
  <si>
    <t>Table 2.36</t>
  </si>
  <si>
    <t>Table 2.37</t>
  </si>
  <si>
    <t>Table 2.38</t>
  </si>
  <si>
    <t>Table 2.39</t>
  </si>
  <si>
    <t>Table 2.40</t>
  </si>
  <si>
    <t>Table 2.41</t>
  </si>
  <si>
    <t>Table 2.42</t>
  </si>
  <si>
    <t>Table 2.43</t>
  </si>
  <si>
    <t>Table 2.44</t>
  </si>
  <si>
    <t>Table 2.45</t>
  </si>
  <si>
    <t>Table 2.46</t>
  </si>
  <si>
    <t>Table 2.47</t>
  </si>
  <si>
    <t>Table 2.48</t>
  </si>
  <si>
    <t>Table 2.49</t>
  </si>
  <si>
    <t>Table 2.50</t>
  </si>
  <si>
    <t>Table 2.51</t>
  </si>
  <si>
    <t>Table 2.52</t>
  </si>
  <si>
    <t>Table 2.53</t>
  </si>
  <si>
    <t>Table 2.54</t>
  </si>
  <si>
    <t>Table 2.55</t>
  </si>
  <si>
    <t>Table 2.56</t>
  </si>
  <si>
    <t>Table 2.57</t>
  </si>
  <si>
    <t>Table 2.58</t>
  </si>
  <si>
    <t>Table 2.59</t>
  </si>
  <si>
    <r>
      <rPr>
        <b/>
        <sz val="11"/>
        <color theme="1"/>
        <rFont val="HawnHelv"/>
      </rPr>
      <t>Table 2.15</t>
    </r>
    <r>
      <rPr>
        <sz val="11"/>
        <color theme="1"/>
        <rFont val="HawnHelv"/>
      </rPr>
      <t xml:space="preserve">  Housing Tenure by County in Hawaiÿi: 2017</t>
    </r>
  </si>
  <si>
    <r>
      <rPr>
        <b/>
        <sz val="11"/>
        <color theme="1"/>
        <rFont val="HawnHelv"/>
      </rPr>
      <t>Table 2.15</t>
    </r>
    <r>
      <rPr>
        <sz val="11"/>
        <color theme="1"/>
        <rFont val="HawnHelv"/>
      </rPr>
      <t xml:space="preserve">  Housing Tenure by County in Hawaiÿi: 2016</t>
    </r>
  </si>
  <si>
    <r>
      <rPr>
        <b/>
        <sz val="11"/>
        <color theme="1"/>
        <rFont val="HawnHelv"/>
      </rPr>
      <t>Table 2.15</t>
    </r>
    <r>
      <rPr>
        <sz val="11"/>
        <color theme="1"/>
        <rFont val="HawnHelv"/>
      </rPr>
      <t xml:space="preserve">  Housing Tenure by County in Hawaiÿi: 2015</t>
    </r>
  </si>
  <si>
    <r>
      <rPr>
        <b/>
        <sz val="11"/>
        <color theme="1"/>
        <rFont val="HawnHelv"/>
      </rPr>
      <t>Table 2.15</t>
    </r>
    <r>
      <rPr>
        <sz val="11"/>
        <color theme="1"/>
        <rFont val="HawnHelv"/>
      </rPr>
      <t xml:space="preserve">  Housing Tenure by County in Hawaiÿi: 2014</t>
    </r>
  </si>
  <si>
    <r>
      <rPr>
        <b/>
        <sz val="11"/>
        <color theme="1"/>
        <rFont val="HawnHelv"/>
      </rPr>
      <t>Table 2.40</t>
    </r>
    <r>
      <rPr>
        <sz val="11"/>
        <color theme="1"/>
        <rFont val="HawnHelv"/>
        <family val="2"/>
      </rPr>
      <t xml:space="preserve">  Value of Owner-Occupied Housing Units by Race-Ethnicity in Hawai‘i: 2017</t>
    </r>
  </si>
  <si>
    <r>
      <rPr>
        <b/>
        <sz val="11"/>
        <color theme="1"/>
        <rFont val="HawnHelv"/>
      </rPr>
      <t>Table 2.40</t>
    </r>
    <r>
      <rPr>
        <sz val="11"/>
        <color theme="1"/>
        <rFont val="HawnHelv"/>
        <family val="2"/>
      </rPr>
      <t xml:space="preserve">  Value of Owner-Occupied Housing Units by Race-Ethnicity in Hawai‘i: 2016</t>
    </r>
  </si>
  <si>
    <r>
      <rPr>
        <b/>
        <sz val="11"/>
        <color theme="1"/>
        <rFont val="HawnHelv"/>
      </rPr>
      <t>Table 2.40</t>
    </r>
    <r>
      <rPr>
        <sz val="11"/>
        <color theme="1"/>
        <rFont val="HawnHelv"/>
        <family val="2"/>
      </rPr>
      <t xml:space="preserve">  Value of Owner-Occupied Housing Units by Race-Ethnicity in Hawai‘i: 2015</t>
    </r>
  </si>
  <si>
    <r>
      <rPr>
        <b/>
        <sz val="11"/>
        <color theme="1"/>
        <rFont val="HawnHelv"/>
      </rPr>
      <t>Table 2.40</t>
    </r>
    <r>
      <rPr>
        <sz val="11"/>
        <color theme="1"/>
        <rFont val="HawnHelv"/>
        <family val="2"/>
      </rPr>
      <t xml:space="preserve">  Value of Owner-Occupied Housing Units by Race-Ethnicity in Hawai‘i: 2014</t>
    </r>
  </si>
  <si>
    <t>Less than 10.0 percent</t>
  </si>
  <si>
    <t>10.0 to 14.9 percent</t>
  </si>
  <si>
    <t>35.0 to 39.9 percent</t>
  </si>
  <si>
    <t>40.0 to 49.9 percent</t>
  </si>
  <si>
    <t>50.0 percent or more</t>
  </si>
  <si>
    <r>
      <rPr>
        <b/>
        <sz val="11"/>
        <color theme="1"/>
        <rFont val="HawnHelv"/>
      </rPr>
      <t>Table 2.27</t>
    </r>
    <r>
      <rPr>
        <sz val="11"/>
        <color theme="1"/>
        <rFont val="HawnHelv"/>
        <family val="2"/>
      </rPr>
      <t xml:space="preserve">  Gross Rent as a Percentage of Household Income by County in Hawaiÿi: 2014</t>
    </r>
  </si>
  <si>
    <r>
      <rPr>
        <b/>
        <sz val="11"/>
        <color theme="1"/>
        <rFont val="HawnHelv"/>
      </rPr>
      <t>Table 2.27</t>
    </r>
    <r>
      <rPr>
        <sz val="11"/>
        <color theme="1"/>
        <rFont val="HawnHelv"/>
        <family val="2"/>
      </rPr>
      <t xml:space="preserve">  Gross Rent as a Percentage of Household Income by County in Hawaiÿi: 2015</t>
    </r>
  </si>
  <si>
    <r>
      <rPr>
        <b/>
        <sz val="11"/>
        <color theme="1"/>
        <rFont val="HawnHelv"/>
      </rPr>
      <t>Table 2.27</t>
    </r>
    <r>
      <rPr>
        <sz val="11"/>
        <color theme="1"/>
        <rFont val="HawnHelv"/>
        <family val="2"/>
      </rPr>
      <t xml:space="preserve">  Gross Rent as a Percentage of Household Income by County in Hawaiÿi: 2016</t>
    </r>
  </si>
  <si>
    <r>
      <rPr>
        <b/>
        <sz val="11"/>
        <color theme="1"/>
        <rFont val="HawnHelv"/>
      </rPr>
      <t>Table 2.27</t>
    </r>
    <r>
      <rPr>
        <sz val="11"/>
        <color theme="1"/>
        <rFont val="HawnHelv"/>
        <family val="2"/>
      </rPr>
      <t xml:space="preserve">  Gross Rent as a Percentage of Household Income by County in Hawaiÿi: 2017</t>
    </r>
  </si>
  <si>
    <r>
      <rPr>
        <b/>
        <sz val="11"/>
        <color theme="1"/>
        <rFont val="HawnHelv"/>
      </rPr>
      <t>Table 2.33</t>
    </r>
    <r>
      <rPr>
        <sz val="11"/>
        <color theme="1"/>
        <rFont val="HawnHelv"/>
        <family val="2"/>
      </rPr>
      <t xml:space="preserve">   Gross Rent by Race-Ethnicity in Hawaiÿi: 2017</t>
    </r>
  </si>
  <si>
    <r>
      <rPr>
        <b/>
        <sz val="11"/>
        <color theme="1"/>
        <rFont val="HawnHelv"/>
      </rPr>
      <t>Table 2.33</t>
    </r>
    <r>
      <rPr>
        <sz val="11"/>
        <color theme="1"/>
        <rFont val="HawnHelv"/>
        <family val="2"/>
      </rPr>
      <t xml:space="preserve">   Gross Rent by Race-Ethnicity in Hawaiÿi: 2016</t>
    </r>
  </si>
  <si>
    <r>
      <rPr>
        <b/>
        <sz val="11"/>
        <color theme="1"/>
        <rFont val="HawnHelv"/>
      </rPr>
      <t>Table 2.33</t>
    </r>
    <r>
      <rPr>
        <sz val="11"/>
        <color theme="1"/>
        <rFont val="HawnHelv"/>
        <family val="2"/>
      </rPr>
      <t xml:space="preserve">   Gross Rent by Race-Ethnicity in Hawaiÿi: 2015</t>
    </r>
  </si>
  <si>
    <r>
      <rPr>
        <b/>
        <sz val="11"/>
        <color theme="1"/>
        <rFont val="HawnHelv"/>
      </rPr>
      <t>Table 2.33</t>
    </r>
    <r>
      <rPr>
        <sz val="11"/>
        <color theme="1"/>
        <rFont val="HawnHelv"/>
        <family val="2"/>
      </rPr>
      <t xml:space="preserve">   Gross Rent by Race-Ethnicity in Hawaiÿi: 2014</t>
    </r>
  </si>
  <si>
    <t>Owner-Occupied Housing Units</t>
  </si>
  <si>
    <t>Renter-Occupied Housing Units</t>
  </si>
  <si>
    <t>Owner-Occupied housing units</t>
  </si>
  <si>
    <t>Occupied Units Paying Rent</t>
  </si>
  <si>
    <t>Population in Households</t>
  </si>
  <si>
    <t>With cash rent:</t>
  </si>
  <si>
    <t>No cash rent</t>
  </si>
  <si>
    <t>With Cash Rent:</t>
  </si>
  <si>
    <t>Compiled by Mark Eshima, Demographer, OHA</t>
  </si>
  <si>
    <t>19.6 years</t>
  </si>
  <si>
    <t>18.4 years</t>
  </si>
  <si>
    <t>Average Time on Wait List (years)</t>
  </si>
  <si>
    <t>Total Applications</t>
  </si>
  <si>
    <r>
      <rPr>
        <b/>
        <sz val="11"/>
        <rFont val="HawnHelv"/>
      </rPr>
      <t xml:space="preserve">Table 2.44: </t>
    </r>
    <r>
      <rPr>
        <sz val="11"/>
        <rFont val="HawnHelv"/>
      </rPr>
      <t xml:space="preserve"> Department of Hawaiian Home Lands Application Waiting List by Year of Application and Time on Waiting List: Applications up to December 31, 2017</t>
    </r>
  </si>
  <si>
    <t>20.4 years</t>
  </si>
  <si>
    <t>19.1 years</t>
  </si>
  <si>
    <t>19.7 years</t>
  </si>
  <si>
    <r>
      <rPr>
        <b/>
        <sz val="11"/>
        <color theme="1"/>
        <rFont val="HawnHelv"/>
      </rPr>
      <t xml:space="preserve">Table 2.02 </t>
    </r>
    <r>
      <rPr>
        <sz val="11"/>
        <color theme="1"/>
        <rFont val="HawnHelv"/>
      </rPr>
      <t xml:space="preserve"> Housing Occupancy by County in Hawai‘i: 2018</t>
    </r>
  </si>
  <si>
    <r>
      <t>Source:</t>
    </r>
    <r>
      <rPr>
        <sz val="10"/>
        <color rgb="FF000000"/>
        <rFont val="HawnHelv"/>
      </rPr>
      <t xml:space="preserve"> US Census Bureau. 2018 American Community Survey 1-Year Estimates. DP04: Selected Housing Characteristics.</t>
    </r>
  </si>
  <si>
    <r>
      <rPr>
        <b/>
        <sz val="11"/>
        <color theme="1"/>
        <rFont val="HawnHelv"/>
      </rPr>
      <t xml:space="preserve">Table 2.02 </t>
    </r>
    <r>
      <rPr>
        <sz val="11"/>
        <color theme="1"/>
        <rFont val="HawnHelv"/>
      </rPr>
      <t xml:space="preserve"> Housing Occupancy by County in Hawai‘i: 2017</t>
    </r>
  </si>
  <si>
    <r>
      <t>Source:</t>
    </r>
    <r>
      <rPr>
        <sz val="10"/>
        <color rgb="FF000000"/>
        <rFont val="HawnHelv"/>
      </rPr>
      <t xml:space="preserve"> US Census Bureau. 2017 American Community Survey 1-Year Estimates. DP04: Selected Housing Characteristics.</t>
    </r>
  </si>
  <si>
    <r>
      <rPr>
        <b/>
        <sz val="11"/>
        <color theme="1"/>
        <rFont val="HawnHelv"/>
      </rPr>
      <t xml:space="preserve">Table 2.127 </t>
    </r>
    <r>
      <rPr>
        <sz val="11"/>
        <color theme="1"/>
        <rFont val="HawnHelv"/>
      </rPr>
      <t xml:space="preserve"> Housing Occupancy by County in Hawai‘i: 2016</t>
    </r>
  </si>
  <si>
    <r>
      <rPr>
        <b/>
        <sz val="11"/>
        <color theme="1"/>
        <rFont val="HawnHelv"/>
      </rPr>
      <t xml:space="preserve">Table 2.127 </t>
    </r>
    <r>
      <rPr>
        <sz val="11"/>
        <color theme="1"/>
        <rFont val="HawnHelv"/>
      </rPr>
      <t xml:space="preserve"> Housing Occupancy by County in Hawai‘i: 2015</t>
    </r>
  </si>
  <si>
    <r>
      <rPr>
        <b/>
        <sz val="11"/>
        <color theme="1"/>
        <rFont val="HawnHelv"/>
      </rPr>
      <t xml:space="preserve">Table 2.127 </t>
    </r>
    <r>
      <rPr>
        <sz val="11"/>
        <color theme="1"/>
        <rFont val="HawnHelv"/>
      </rPr>
      <t xml:space="preserve"> Housing Occupancy by County in Hawai‘i: 2014</t>
    </r>
  </si>
  <si>
    <r>
      <rPr>
        <b/>
        <sz val="11"/>
        <color theme="1"/>
        <rFont val="HawnHelv"/>
      </rPr>
      <t>Table 2.03</t>
    </r>
    <r>
      <rPr>
        <sz val="11"/>
        <color theme="1"/>
        <rFont val="HawnHelv"/>
      </rPr>
      <t xml:space="preserve">  Household Type by County in Hawaiÿi: 2018</t>
    </r>
  </si>
  <si>
    <r>
      <rPr>
        <b/>
        <sz val="11"/>
        <color theme="1"/>
        <rFont val="HawnHelv"/>
      </rPr>
      <t>Table 2.03</t>
    </r>
    <r>
      <rPr>
        <sz val="11"/>
        <color theme="1"/>
        <rFont val="HawnHelv"/>
      </rPr>
      <t xml:space="preserve">  Household Type by County in Hawaiÿi: 2017</t>
    </r>
  </si>
  <si>
    <r>
      <rPr>
        <b/>
        <sz val="11"/>
        <color theme="1"/>
        <rFont val="HawnHelv"/>
      </rPr>
      <t>Table 2.03</t>
    </r>
    <r>
      <rPr>
        <sz val="11"/>
        <color theme="1"/>
        <rFont val="HawnHelv"/>
      </rPr>
      <t xml:space="preserve">  Household Type by County in Hawaiÿi: 2016</t>
    </r>
  </si>
  <si>
    <r>
      <rPr>
        <b/>
        <sz val="11"/>
        <color theme="1"/>
        <rFont val="HawnHelv"/>
      </rPr>
      <t>Table 2.03</t>
    </r>
    <r>
      <rPr>
        <sz val="11"/>
        <color theme="1"/>
        <rFont val="HawnHelv"/>
      </rPr>
      <t xml:space="preserve">  Household Type by County in Hawaiÿi: 2015</t>
    </r>
  </si>
  <si>
    <r>
      <rPr>
        <b/>
        <sz val="11"/>
        <color theme="1"/>
        <rFont val="HawnHelv"/>
      </rPr>
      <t xml:space="preserve">Table 2.03 </t>
    </r>
    <r>
      <rPr>
        <sz val="11"/>
        <color theme="1"/>
        <rFont val="HawnHelv"/>
      </rPr>
      <t xml:space="preserve"> Household Type by County in Hawaiÿi: 2014</t>
    </r>
  </si>
  <si>
    <r>
      <t>Source:</t>
    </r>
    <r>
      <rPr>
        <sz val="10"/>
        <color rgb="FF000000"/>
        <rFont val="HawnHelv"/>
      </rPr>
      <t xml:space="preserve"> US Census Bureau. 2018 American Community Survey 1-Year Estimates. DP02: Selected Social Characteristics in the United States</t>
    </r>
  </si>
  <si>
    <r>
      <rPr>
        <b/>
        <sz val="11"/>
        <color theme="1"/>
        <rFont val="HawnHelv"/>
        <scheme val="minor"/>
      </rPr>
      <t>Table 2.04</t>
    </r>
    <r>
      <rPr>
        <sz val="11"/>
        <color theme="1"/>
        <rFont val="HawnHelv"/>
        <scheme val="minor"/>
      </rPr>
      <t xml:space="preserve">  Household Type by Race-Ethnicity in Hawaiÿi: 2018</t>
    </r>
  </si>
  <si>
    <r>
      <rPr>
        <b/>
        <sz val="9"/>
        <rFont val="HawnHelv"/>
        <scheme val="minor"/>
      </rPr>
      <t>Race-Ethnicity:</t>
    </r>
    <r>
      <rPr>
        <sz val="9"/>
        <rFont val="HawnHelv"/>
        <scheme val="minor"/>
      </rPr>
      <t xml:space="preserve"> Native Hawaiian alone or in any combination (500-503) &amp; (100-299) or (300, A01-Z99) or (400-999), White alone or in combination with one or more other races, Chinese alone or in any combination (410-419) &amp; (100-299) or (300, A01-Z99) or (400-999),  Filipino alone or in any combination (420-421) &amp; (100-299) or (300, A01-Z99) or (400-999), Japanese alone or in any combination (430-439) &amp; (100-299) or (300, A01-Z99) or (400-999).</t>
    </r>
  </si>
  <si>
    <r>
      <t>Source:</t>
    </r>
    <r>
      <rPr>
        <sz val="10"/>
        <color rgb="FF000000"/>
        <rFont val="HawnHelv"/>
        <scheme val="minor"/>
      </rPr>
      <t xml:space="preserve"> US Census Bureau. 2018 American Community Survey 1-Year Estimates. S0201: Selected Population Profile in the United States.</t>
    </r>
  </si>
  <si>
    <r>
      <rPr>
        <b/>
        <sz val="11"/>
        <color theme="1"/>
        <rFont val="HawnHelv"/>
        <scheme val="minor"/>
      </rPr>
      <t>Table 2.04</t>
    </r>
    <r>
      <rPr>
        <sz val="11"/>
        <color theme="1"/>
        <rFont val="HawnHelv"/>
        <scheme val="minor"/>
      </rPr>
      <t xml:space="preserve">  Household Type by Race-Ethnicity in Hawaiÿi: 2017</t>
    </r>
  </si>
  <si>
    <r>
      <t>Source:</t>
    </r>
    <r>
      <rPr>
        <sz val="10"/>
        <color rgb="FF000000"/>
        <rFont val="HawnHelv"/>
        <scheme val="minor"/>
      </rPr>
      <t xml:space="preserve"> US Census Bureau. 2017 American Community Survey 1-Year Estimates. S0201: Selected Population Profile in the United States.</t>
    </r>
  </si>
  <si>
    <r>
      <rPr>
        <b/>
        <sz val="11"/>
        <color theme="1"/>
        <rFont val="HawnHelv"/>
        <scheme val="minor"/>
      </rPr>
      <t>Table 2.04</t>
    </r>
    <r>
      <rPr>
        <sz val="11"/>
        <color theme="1"/>
        <rFont val="HawnHelv"/>
        <scheme val="minor"/>
      </rPr>
      <t xml:space="preserve">  Household Type by Race-Ethnicity in Hawaiÿi: 2016</t>
    </r>
  </si>
  <si>
    <r>
      <t>Source:</t>
    </r>
    <r>
      <rPr>
        <sz val="10"/>
        <color rgb="FF000000"/>
        <rFont val="HawnHelv"/>
        <scheme val="minor"/>
      </rPr>
      <t xml:space="preserve"> US Census Bureau. 2016 American Community Survey 1-Year Estimates. S0201: Selected Population Profile in the United States.</t>
    </r>
  </si>
  <si>
    <r>
      <rPr>
        <b/>
        <sz val="11"/>
        <color theme="1"/>
        <rFont val="HawnHelv"/>
        <scheme val="minor"/>
      </rPr>
      <t>Table 2.04</t>
    </r>
    <r>
      <rPr>
        <sz val="11"/>
        <color theme="1"/>
        <rFont val="HawnHelv"/>
        <scheme val="minor"/>
      </rPr>
      <t xml:space="preserve">  Household Type by Race-Ethnicity in Hawaiÿi: 2015</t>
    </r>
  </si>
  <si>
    <r>
      <t>Source:</t>
    </r>
    <r>
      <rPr>
        <sz val="10"/>
        <color rgb="FF000000"/>
        <rFont val="HawnHelv"/>
        <scheme val="minor"/>
      </rPr>
      <t xml:space="preserve"> US Census Bureau. 2015 American Community Survey 1-Year Estimates. S0201: Selected Population Profile in the United States.</t>
    </r>
  </si>
  <si>
    <r>
      <rPr>
        <b/>
        <sz val="11"/>
        <color theme="1"/>
        <rFont val="HawnHelv"/>
        <scheme val="minor"/>
      </rPr>
      <t>Table 2.04</t>
    </r>
    <r>
      <rPr>
        <sz val="11"/>
        <color theme="1"/>
        <rFont val="HawnHelv"/>
        <scheme val="minor"/>
      </rPr>
      <t xml:space="preserve">  Household Type by Race-Ethnicity in Hawaiÿi: 2014</t>
    </r>
  </si>
  <si>
    <r>
      <t>Source:</t>
    </r>
    <r>
      <rPr>
        <sz val="10"/>
        <color rgb="FF000000"/>
        <rFont val="HawnHelv"/>
        <scheme val="minor"/>
      </rPr>
      <t xml:space="preserve"> US Census Bureau. 2014 American Community Survey 1-Year Estimates. S0201: Selected Population Profile in the United States.</t>
    </r>
  </si>
  <si>
    <r>
      <t xml:space="preserve">Source: </t>
    </r>
    <r>
      <rPr>
        <sz val="10"/>
        <color rgb="FF000000"/>
        <rFont val="HawnHelv"/>
      </rPr>
      <t>US Census Bureau. 2018 American Community Survey 1-Year Estimates. DP02: Selected Social Characteristics in the United States</t>
    </r>
  </si>
  <si>
    <r>
      <rPr>
        <b/>
        <sz val="11"/>
        <color theme="1"/>
        <rFont val="HawnHelv"/>
      </rPr>
      <t>Table 2.09</t>
    </r>
    <r>
      <rPr>
        <sz val="11"/>
        <color theme="1"/>
        <rFont val="HawnHelv"/>
      </rPr>
      <t xml:space="preserve">  Household Relationships by Race-Ethnicity in Hawai‘i: 2018</t>
    </r>
  </si>
  <si>
    <r>
      <rPr>
        <b/>
        <sz val="9"/>
        <rFont val="HawnHelv"/>
      </rPr>
      <t>Race-Ethnicity:</t>
    </r>
    <r>
      <rPr>
        <sz val="9"/>
        <rFont val="HawnHelv"/>
      </rPr>
      <t xml:space="preserve"> Native Hawaiian alone or in any combination (500-503) &amp; (100-299) or (300, A01-Z99) or (400-999), White alone or in combination with one or more other races, Chinese alone or in any combination (410-419) &amp; (100-299) or (300, A01-Z99) or (400-999),  Filipino alone or in any combination (420-421) &amp; (100-299) or (300, A01-Z99) or (400-999), Japanese alone or in any combination (430-439) &amp; (100-299) or (300, A01-Z99) or (400-999).</t>
    </r>
  </si>
  <si>
    <r>
      <t>Source:</t>
    </r>
    <r>
      <rPr>
        <sz val="10"/>
        <color rgb="FF000000"/>
        <rFont val="HawnHelv"/>
      </rPr>
      <t xml:space="preserve"> US Census Bureau. 2018 American Community Survey 1-Year Estimates. S0201: Selected Population Profile in the United States. </t>
    </r>
  </si>
  <si>
    <r>
      <rPr>
        <b/>
        <sz val="11"/>
        <color theme="1"/>
        <rFont val="HawnHelv"/>
      </rPr>
      <t>Table 2.09</t>
    </r>
    <r>
      <rPr>
        <sz val="11"/>
        <color theme="1"/>
        <rFont val="HawnHelv"/>
      </rPr>
      <t xml:space="preserve">  Household Relationships by Race-Ethnicity in Hawai‘i: 2017</t>
    </r>
  </si>
  <si>
    <r>
      <rPr>
        <b/>
        <sz val="11"/>
        <color theme="1"/>
        <rFont val="HawnHelv"/>
      </rPr>
      <t>Table 2.09</t>
    </r>
    <r>
      <rPr>
        <sz val="11"/>
        <color theme="1"/>
        <rFont val="HawnHelv"/>
      </rPr>
      <t xml:space="preserve">  Household Relationships by Race-Ethnicity in Hawai‘i: 2016</t>
    </r>
  </si>
  <si>
    <r>
      <rPr>
        <b/>
        <sz val="11"/>
        <color theme="1"/>
        <rFont val="HawnHelv"/>
      </rPr>
      <t>Table 2.09</t>
    </r>
    <r>
      <rPr>
        <sz val="11"/>
        <color theme="1"/>
        <rFont val="HawnHelv"/>
      </rPr>
      <t xml:space="preserve">  Household Relationships by Race-Ethnicity in Hawai‘i: 2015</t>
    </r>
  </si>
  <si>
    <r>
      <rPr>
        <b/>
        <sz val="11"/>
        <color theme="1"/>
        <rFont val="HawnHelv"/>
      </rPr>
      <t>Table 2.09</t>
    </r>
    <r>
      <rPr>
        <sz val="11"/>
        <color theme="1"/>
        <rFont val="HawnHelv"/>
      </rPr>
      <t xml:space="preserve">  Household Relationships by Race-Ethnicity in Hawai‘i: 2014</t>
    </r>
  </si>
  <si>
    <r>
      <rPr>
        <b/>
        <sz val="11"/>
        <color theme="1"/>
        <rFont val="HawnHelv"/>
      </rPr>
      <t>Table 2.15</t>
    </r>
    <r>
      <rPr>
        <sz val="11"/>
        <color theme="1"/>
        <rFont val="HawnHelv"/>
      </rPr>
      <t xml:space="preserve">  Housing Tenure by County in Hawaiÿi: 2018</t>
    </r>
  </si>
  <si>
    <r>
      <t>Source:</t>
    </r>
    <r>
      <rPr>
        <sz val="10"/>
        <color rgb="FF000000"/>
        <rFont val="HawnHelv"/>
      </rPr>
      <t xml:space="preserve"> US Census Bureau. 2018 American Community Survey 1-Year Estimates. DP04: Selected Housing Characteristics</t>
    </r>
  </si>
  <si>
    <r>
      <rPr>
        <b/>
        <sz val="11"/>
        <color theme="1"/>
        <rFont val="HawnHelv"/>
      </rPr>
      <t>Table 2.17</t>
    </r>
    <r>
      <rPr>
        <sz val="11"/>
        <color theme="1"/>
        <rFont val="HawnHelv"/>
      </rPr>
      <t xml:space="preserve">  Housing Tenure by Race-Ethnicity in Hawaiÿi: 2018</t>
    </r>
  </si>
  <si>
    <r>
      <t>Source:</t>
    </r>
    <r>
      <rPr>
        <sz val="10"/>
        <color rgb="FF000000"/>
        <rFont val="HawnHelv"/>
      </rPr>
      <t xml:space="preserve"> US Census Bureau. 2018 American Community Survey 1-Year Estimates. S0201: Selected Population Profile in the United States.</t>
    </r>
  </si>
  <si>
    <r>
      <rPr>
        <b/>
        <sz val="11"/>
        <color theme="1"/>
        <rFont val="HawnHelv"/>
      </rPr>
      <t>Table 2.17</t>
    </r>
    <r>
      <rPr>
        <sz val="11"/>
        <color theme="1"/>
        <rFont val="HawnHelv"/>
      </rPr>
      <t xml:space="preserve">  Housing Tenure by Race-Ethnicity in Hawaiÿi: 2017</t>
    </r>
  </si>
  <si>
    <r>
      <rPr>
        <b/>
        <sz val="11"/>
        <color theme="1"/>
        <rFont val="HawnHelv"/>
      </rPr>
      <t>Table 2.17</t>
    </r>
    <r>
      <rPr>
        <sz val="11"/>
        <color theme="1"/>
        <rFont val="HawnHelv"/>
      </rPr>
      <t xml:space="preserve">  Housing Tenure by Race-Ethnicity in Hawaiÿi: 2016</t>
    </r>
  </si>
  <si>
    <r>
      <rPr>
        <b/>
        <sz val="11"/>
        <color theme="1"/>
        <rFont val="HawnHelv"/>
      </rPr>
      <t>Table 2.17</t>
    </r>
    <r>
      <rPr>
        <sz val="11"/>
        <color theme="1"/>
        <rFont val="HawnHelv"/>
      </rPr>
      <t xml:space="preserve">  Housing Tenure by Race-Ethnicity in Hawaiÿi: 2015</t>
    </r>
  </si>
  <si>
    <r>
      <rPr>
        <b/>
        <sz val="11"/>
        <color theme="1"/>
        <rFont val="HawnHelv"/>
      </rPr>
      <t>Table 2.17</t>
    </r>
    <r>
      <rPr>
        <sz val="11"/>
        <color theme="1"/>
        <rFont val="HawnHelv"/>
      </rPr>
      <t xml:space="preserve">  Housing Tenure by Race-Ethnicity in Hawaiÿi: 2014</t>
    </r>
  </si>
  <si>
    <r>
      <rPr>
        <b/>
        <sz val="11"/>
        <color theme="1"/>
        <rFont val="HawnHelv"/>
      </rPr>
      <t>Table 2.27</t>
    </r>
    <r>
      <rPr>
        <sz val="11"/>
        <color theme="1"/>
        <rFont val="HawnHelv"/>
        <family val="2"/>
      </rPr>
      <t xml:space="preserve">  Gross Rent as a Percentage of Household Income by County in Hawaiÿi: 2018</t>
    </r>
  </si>
  <si>
    <r>
      <t xml:space="preserve">Source: </t>
    </r>
    <r>
      <rPr>
        <sz val="10"/>
        <color rgb="FF000000"/>
        <rFont val="HawnHelv"/>
      </rPr>
      <t>US Census Bureau. 2018 American Community Survey 1-Year Estimates. DP04: Selected Housing Characteristics</t>
    </r>
  </si>
  <si>
    <r>
      <rPr>
        <b/>
        <sz val="11"/>
        <color theme="1"/>
        <rFont val="HawnHelv"/>
      </rPr>
      <t>Table 2.33</t>
    </r>
    <r>
      <rPr>
        <sz val="11"/>
        <color theme="1"/>
        <rFont val="HawnHelv"/>
        <family val="2"/>
      </rPr>
      <t xml:space="preserve">   Gross Rent by Race-Ethnicity in Hawaiÿi: 2018</t>
    </r>
  </si>
  <si>
    <r>
      <t xml:space="preserve">Source: </t>
    </r>
    <r>
      <rPr>
        <sz val="10"/>
        <color rgb="FF000000"/>
        <rFont val="HawnHelv"/>
      </rPr>
      <t>US Census Bureau. 2018 American Community Survey 1-Year Estimates. S0201: Selected Population Profile in the United States.</t>
    </r>
  </si>
  <si>
    <r>
      <rPr>
        <b/>
        <sz val="11"/>
        <color theme="1"/>
        <rFont val="HawnHelv"/>
      </rPr>
      <t>Table 2.40</t>
    </r>
    <r>
      <rPr>
        <sz val="11"/>
        <color theme="1"/>
        <rFont val="HawnHelv"/>
        <family val="2"/>
      </rPr>
      <t xml:space="preserve">  Value of Owner-Occupied Housing Units by Race-Ethnicity in Hawai‘i: 2018</t>
    </r>
  </si>
  <si>
    <r>
      <t>Source:</t>
    </r>
    <r>
      <rPr>
        <sz val="10"/>
        <color rgb="FF000000"/>
        <rFont val="HawnHelv"/>
      </rPr>
      <t xml:space="preserve"> US Census Bureau. 2019 American Community Survey 1-Year Estimates. DP04: Selected Housing Characteristics.</t>
    </r>
  </si>
  <si>
    <r>
      <t>Source:</t>
    </r>
    <r>
      <rPr>
        <sz val="10"/>
        <color rgb="FF000000"/>
        <rFont val="HawnHelv"/>
      </rPr>
      <t xml:space="preserve"> US Census Bureau. 2019 American Community Survey 1-Year Estimates. DP02: Selected Social Characteristics in the United States</t>
    </r>
  </si>
  <si>
    <r>
      <t>Source:</t>
    </r>
    <r>
      <rPr>
        <sz val="10"/>
        <color rgb="FF000000"/>
        <rFont val="HawnHelv"/>
        <scheme val="minor"/>
      </rPr>
      <t xml:space="preserve"> US Census Bureau. 2019 American Community Survey 1-Year Estimates. S0201: Selected Population Profile in the United States.</t>
    </r>
  </si>
  <si>
    <r>
      <t xml:space="preserve">Source: </t>
    </r>
    <r>
      <rPr>
        <sz val="10"/>
        <color rgb="FF000000"/>
        <rFont val="HawnHelv"/>
      </rPr>
      <t>US Census Bureau. 2019 American Community Survey 1-Year Estimates. DP02: Selected Social Characteristics in the United States</t>
    </r>
  </si>
  <si>
    <r>
      <t>Source:</t>
    </r>
    <r>
      <rPr>
        <sz val="10"/>
        <color rgb="FF000000"/>
        <rFont val="HawnHelv"/>
      </rPr>
      <t xml:space="preserve"> US Census Bureau. 2019 American Community Survey 1-Year Estimates. S0201: Selected Population Profile in the United States. </t>
    </r>
  </si>
  <si>
    <r>
      <t>Source:</t>
    </r>
    <r>
      <rPr>
        <sz val="10"/>
        <color rgb="FF000000"/>
        <rFont val="HawnHelv"/>
      </rPr>
      <t xml:space="preserve"> US Census Bureau. 2019 American Community Survey 1-Year Estimates. DP04: Selected Housing Characteristics</t>
    </r>
  </si>
  <si>
    <r>
      <t>Source:</t>
    </r>
    <r>
      <rPr>
        <sz val="10"/>
        <color rgb="FF000000"/>
        <rFont val="HawnHelv"/>
      </rPr>
      <t xml:space="preserve"> US Census Bureau. 2019 American Community Survey 1-Year Estimates. S0201: Selected Population Profile in the United States.</t>
    </r>
  </si>
  <si>
    <r>
      <t>Source:</t>
    </r>
    <r>
      <rPr>
        <sz val="10"/>
        <rFont val="HawnHelv"/>
      </rPr>
      <t xml:space="preserve"> US Census Bureau. 2019 American Community Survey 1-Year Estimates. S0201: Selected Population Profile in the United States.</t>
    </r>
  </si>
  <si>
    <r>
      <t xml:space="preserve">Source: </t>
    </r>
    <r>
      <rPr>
        <sz val="10"/>
        <color rgb="FF000000"/>
        <rFont val="HawnHelv"/>
      </rPr>
      <t>US Census Bureau. 2019 American Community Survey 1-Year Estimates. DP04: Selected Housing Characteristics</t>
    </r>
  </si>
  <si>
    <r>
      <t xml:space="preserve">Source: </t>
    </r>
    <r>
      <rPr>
        <sz val="10"/>
        <color rgb="FF000000"/>
        <rFont val="HawnHelv"/>
      </rPr>
      <t>US Census Bureau. 2019 American Community Survey 1-Year Estimates. S0201: Selected Population Profile in the United States.</t>
    </r>
  </si>
  <si>
    <r>
      <rPr>
        <b/>
        <sz val="10"/>
        <color indexed="8"/>
        <rFont val="HawnHelv"/>
      </rPr>
      <t>Table 2.11</t>
    </r>
    <r>
      <rPr>
        <sz val="10"/>
        <color theme="1"/>
        <rFont val="HawnHelv"/>
      </rPr>
      <t xml:space="preserve">  Native Hawaiian Family Type by County in Hawaiÿi: Aggregated Years 2006-2010</t>
    </r>
  </si>
  <si>
    <r>
      <rPr>
        <b/>
        <sz val="10"/>
        <color indexed="8"/>
        <rFont val="HawnHelv"/>
      </rPr>
      <t>Table 2.12</t>
    </r>
    <r>
      <rPr>
        <sz val="10"/>
        <color theme="1"/>
        <rFont val="HawnHelv"/>
      </rPr>
      <t xml:space="preserve">  Native Hawaiian Family Type in Hawaiÿi: Aggregated Years 2006-2010</t>
    </r>
  </si>
  <si>
    <r>
      <rPr>
        <b/>
        <sz val="10"/>
        <color indexed="8"/>
        <rFont val="HawnHelv"/>
      </rPr>
      <t>Table 2.14</t>
    </r>
    <r>
      <rPr>
        <sz val="10"/>
        <color theme="1"/>
        <rFont val="HawnHelv"/>
      </rPr>
      <t xml:space="preserve">  Housing Tenure by County in Hawaiÿi: Aggregated Years 2006-2010</t>
    </r>
  </si>
  <si>
    <r>
      <rPr>
        <b/>
        <sz val="11"/>
        <color indexed="8"/>
        <rFont val="HawnHelv"/>
      </rPr>
      <t xml:space="preserve">Table 2.18 </t>
    </r>
    <r>
      <rPr>
        <sz val="11"/>
        <color theme="1"/>
        <rFont val="HawnHelv"/>
      </rPr>
      <t xml:space="preserve"> Housing Tenure of Native Hawaiians in the US and Hawaiÿi: Aggregated Years 2006-2010</t>
    </r>
  </si>
  <si>
    <r>
      <rPr>
        <b/>
        <sz val="11"/>
        <color indexed="8"/>
        <rFont val="HawnHelv"/>
      </rPr>
      <t>Table 2.20</t>
    </r>
    <r>
      <rPr>
        <sz val="11"/>
        <color theme="1"/>
        <rFont val="HawnHelv"/>
      </rPr>
      <t xml:space="preserve">  Housing Tenure of Native Hawaiians by Units in Structure and County in Hawaiÿi: Aggregated Years 2006-2010</t>
    </r>
  </si>
  <si>
    <r>
      <rPr>
        <b/>
        <sz val="11"/>
        <color indexed="8"/>
        <rFont val="HawnHelv"/>
      </rPr>
      <t>Table 2.21</t>
    </r>
    <r>
      <rPr>
        <sz val="11"/>
        <color theme="1"/>
        <rFont val="HawnHelv"/>
      </rPr>
      <t xml:space="preserve">  Housing Tenure of Native Hawaiians by Units in Structure in Hawaiÿi: Aggregated Years 2006-2010</t>
    </r>
  </si>
  <si>
    <r>
      <rPr>
        <b/>
        <sz val="11"/>
        <color indexed="8"/>
        <rFont val="HawnHelv"/>
      </rPr>
      <t>Table 2.22</t>
    </r>
    <r>
      <rPr>
        <sz val="11"/>
        <color theme="1"/>
        <rFont val="HawnHelv"/>
      </rPr>
      <t xml:space="preserve">  Housing Tenure of Native Hawaiians by Units in Structure in the US and Hawaiÿi: Aggregated Years 2006-2010</t>
    </r>
  </si>
  <si>
    <r>
      <rPr>
        <b/>
        <sz val="11"/>
        <color indexed="8"/>
        <rFont val="HawnHelv"/>
      </rPr>
      <t>Table 2.23</t>
    </r>
    <r>
      <rPr>
        <sz val="11"/>
        <color theme="1"/>
        <rFont val="HawnHelv"/>
      </rPr>
      <t xml:space="preserve">  Housing Tenure of Native Hawaiians by Rooms and County in Hawaiÿi: Aggregated Years 2006-2010</t>
    </r>
  </si>
  <si>
    <r>
      <rPr>
        <b/>
        <sz val="11"/>
        <color indexed="8"/>
        <rFont val="HawnHelv"/>
      </rPr>
      <t>Table 2.24</t>
    </r>
    <r>
      <rPr>
        <sz val="11"/>
        <color theme="1"/>
        <rFont val="HawnHelv"/>
      </rPr>
      <t xml:space="preserve">  Housing Tenure of Native Hawaiians by Rooms in Hawaiÿi: Aggregated Years 2006-2010</t>
    </r>
  </si>
  <si>
    <r>
      <rPr>
        <b/>
        <sz val="11"/>
        <color indexed="8"/>
        <rFont val="HawnHelv"/>
      </rPr>
      <t>Table 2.25</t>
    </r>
    <r>
      <rPr>
        <sz val="11"/>
        <color theme="1"/>
        <rFont val="HawnHelv"/>
      </rPr>
      <t xml:space="preserve">  Native Hawaiian Gross Rent as a Percentage of Household Income by County in Hawaiÿi: Aggregated Years 2006-2010</t>
    </r>
  </si>
  <si>
    <r>
      <rPr>
        <b/>
        <sz val="11"/>
        <color indexed="8"/>
        <rFont val="HawnHelv"/>
      </rPr>
      <t>Table 2.26</t>
    </r>
    <r>
      <rPr>
        <sz val="11"/>
        <color theme="1"/>
        <rFont val="HawnHelv"/>
      </rPr>
      <t xml:space="preserve"> Native Hawaiian Gross Rent as a Percentage of Household Income in Hawaiÿi: Aggregated Years 2006-2010</t>
    </r>
  </si>
  <si>
    <r>
      <rPr>
        <b/>
        <sz val="11"/>
        <color indexed="8"/>
        <rFont val="HawnHelv"/>
      </rPr>
      <t>Table 2.30</t>
    </r>
    <r>
      <rPr>
        <sz val="11"/>
        <color theme="1"/>
        <rFont val="HawnHelv"/>
      </rPr>
      <t xml:space="preserve">  Native Hawaiian Gross Rent by County in Hawaiÿi: Aggregated Years 2006-2010</t>
    </r>
  </si>
  <si>
    <r>
      <rPr>
        <b/>
        <sz val="11"/>
        <color indexed="8"/>
        <rFont val="HawnHelv"/>
      </rPr>
      <t xml:space="preserve">Table 2.31 </t>
    </r>
    <r>
      <rPr>
        <sz val="11"/>
        <color theme="1"/>
        <rFont val="HawnHelv"/>
      </rPr>
      <t xml:space="preserve"> Native Hawaiian Gross Rent in Hawaiÿi: Aggregated Years 2006-2010</t>
    </r>
  </si>
  <si>
    <r>
      <rPr>
        <b/>
        <sz val="10"/>
        <color indexed="8"/>
        <rFont val="HawnHelv"/>
      </rPr>
      <t>Table 2.36</t>
    </r>
    <r>
      <rPr>
        <sz val="10"/>
        <color theme="1"/>
        <rFont val="HawnHelv"/>
      </rPr>
      <t xml:space="preserve">  Value of Owner-Occupied Native Hawaiian Housing Units by County in Hawai‘i: Aggregated Years 2006-2010</t>
    </r>
  </si>
  <si>
    <r>
      <rPr>
        <b/>
        <sz val="10"/>
        <color indexed="8"/>
        <rFont val="HawnHelv"/>
      </rPr>
      <t xml:space="preserve">Table 2.37 </t>
    </r>
    <r>
      <rPr>
        <sz val="10"/>
        <color theme="1"/>
        <rFont val="HawnHelv"/>
      </rPr>
      <t xml:space="preserve">  Value of Owner-Occupied Housing Units by County in Hawai‘i: Aggregated Years 2006-2010</t>
    </r>
  </si>
  <si>
    <r>
      <rPr>
        <b/>
        <sz val="11"/>
        <color indexed="8"/>
        <rFont val="HawnHelv"/>
      </rPr>
      <t>Table 2.39</t>
    </r>
    <r>
      <rPr>
        <sz val="11"/>
        <color theme="1"/>
        <rFont val="HawnHelv"/>
      </rPr>
      <t xml:space="preserve">  Value of Native Hawaiian Owner-Occupied Housing Units in Hawai‘i: Aggregated Years 2006-2010</t>
    </r>
  </si>
  <si>
    <r>
      <t xml:space="preserve">Table 2.42:  </t>
    </r>
    <r>
      <rPr>
        <sz val="10"/>
        <rFont val="HawnHelv"/>
      </rPr>
      <t>Department of Hawaiian Home Lands Application Waiting List by Island and Application Type: Applications up to December 31, 2017</t>
    </r>
  </si>
  <si>
    <r>
      <rPr>
        <b/>
        <sz val="10"/>
        <rFont val="HawnHelv"/>
      </rPr>
      <t xml:space="preserve">Table 2.43:  </t>
    </r>
    <r>
      <rPr>
        <sz val="10"/>
        <rFont val="HawnHelv"/>
      </rPr>
      <t>Department of Hawaiian Home Lands Application Waiting List by Island and Application Type: Applications up to December 31, 2017</t>
    </r>
  </si>
  <si>
    <r>
      <t>Ethnicity</t>
    </r>
    <r>
      <rPr>
        <b/>
        <vertAlign val="superscript"/>
        <sz val="10"/>
        <color theme="0"/>
        <rFont val="HawnHelv"/>
      </rPr>
      <t>1</t>
    </r>
  </si>
  <si>
    <r>
      <rPr>
        <b/>
        <sz val="10"/>
        <color theme="1"/>
        <rFont val="HawnHelv"/>
      </rPr>
      <t>Table 2.45</t>
    </r>
    <r>
      <rPr>
        <sz val="10"/>
        <color theme="1"/>
        <rFont val="HawnHelv"/>
        <family val="2"/>
      </rPr>
      <t xml:space="preserve">  Homeless Outreach Program Participation by Ethnicity by County in Hawaiÿi: 2015</t>
    </r>
  </si>
  <si>
    <r>
      <rPr>
        <b/>
        <sz val="10"/>
        <color theme="1"/>
        <rFont val="HawnHelv"/>
      </rPr>
      <t>Table 2.45</t>
    </r>
    <r>
      <rPr>
        <sz val="10"/>
        <color theme="1"/>
        <rFont val="HawnHelv"/>
        <family val="2"/>
      </rPr>
      <t xml:space="preserve">  Homeless Outreach Program Participation by Ethnicity by County in Hawaiÿi: 2014</t>
    </r>
  </si>
  <si>
    <r>
      <rPr>
        <b/>
        <sz val="10"/>
        <color theme="1"/>
        <rFont val="HawnHelv"/>
      </rPr>
      <t>Table 2.45</t>
    </r>
    <r>
      <rPr>
        <sz val="10"/>
        <color theme="1"/>
        <rFont val="HawnHelv"/>
        <family val="2"/>
      </rPr>
      <t xml:space="preserve">  Homeless Outreach Program Participation by Ethnicity by County in Hawaiÿi: 2013</t>
    </r>
  </si>
  <si>
    <r>
      <rPr>
        <b/>
        <sz val="10"/>
        <color theme="1"/>
        <rFont val="HawnHelv"/>
      </rPr>
      <t xml:space="preserve">Table 2.46 </t>
    </r>
    <r>
      <rPr>
        <sz val="10"/>
        <color theme="1"/>
        <rFont val="HawnHelv"/>
        <family val="2"/>
      </rPr>
      <t xml:space="preserve">  Homeless Shelter Program Participation by Ethnicity by County in Hawaiÿi: 2015</t>
    </r>
  </si>
  <si>
    <r>
      <rPr>
        <b/>
        <sz val="10"/>
        <color theme="1"/>
        <rFont val="HawnHelv"/>
      </rPr>
      <t xml:space="preserve">Table 2.46 </t>
    </r>
    <r>
      <rPr>
        <sz val="10"/>
        <color theme="1"/>
        <rFont val="HawnHelv"/>
        <family val="2"/>
      </rPr>
      <t xml:space="preserve">  Homeless Shelter Program Participation by Ethnicity by County in Hawaiÿi: 2014</t>
    </r>
  </si>
  <si>
    <r>
      <rPr>
        <b/>
        <sz val="10"/>
        <color theme="1"/>
        <rFont val="HawnHelv"/>
      </rPr>
      <t xml:space="preserve">Table 2.46 </t>
    </r>
    <r>
      <rPr>
        <sz val="10"/>
        <color theme="1"/>
        <rFont val="HawnHelv"/>
        <family val="2"/>
      </rPr>
      <t xml:space="preserve">  Homeless Shelter Program Participation by Ethnicity by County in Hawaiÿi: 2013</t>
    </r>
  </si>
  <si>
    <r>
      <rPr>
        <b/>
        <sz val="10"/>
        <color theme="1"/>
        <rFont val="HawnHelv"/>
      </rPr>
      <t>Table 2.51</t>
    </r>
    <r>
      <rPr>
        <sz val="10"/>
        <color theme="1"/>
        <rFont val="HawnHelv"/>
        <family val="2"/>
      </rPr>
      <t xml:space="preserve">  Rapid Rehousing Program Clients by Ethnicity and County in Hawaiÿi: 2015</t>
    </r>
  </si>
  <si>
    <r>
      <rPr>
        <b/>
        <sz val="10"/>
        <color theme="1"/>
        <rFont val="HawnHelv"/>
      </rPr>
      <t>Table 2.51</t>
    </r>
    <r>
      <rPr>
        <sz val="10"/>
        <color theme="1"/>
        <rFont val="HawnHelv"/>
        <family val="2"/>
      </rPr>
      <t xml:space="preserve">  Rapid Rehousing Program Clients by Ethnicity and County in Hawaiÿi: 2014</t>
    </r>
  </si>
  <si>
    <r>
      <rPr>
        <b/>
        <sz val="10"/>
        <color theme="1"/>
        <rFont val="HawnHelv"/>
      </rPr>
      <t>Table 2.52</t>
    </r>
    <r>
      <rPr>
        <sz val="10"/>
        <color theme="1"/>
        <rFont val="HawnHelv"/>
        <family val="2"/>
      </rPr>
      <t xml:space="preserve">  Emergency Shelter Program Clients by Ethnicity and County in Hawaiÿi: 2015</t>
    </r>
  </si>
  <si>
    <r>
      <rPr>
        <b/>
        <sz val="10"/>
        <color theme="1"/>
        <rFont val="HawnHelv"/>
      </rPr>
      <t>Table 2.53</t>
    </r>
    <r>
      <rPr>
        <sz val="10"/>
        <color theme="1"/>
        <rFont val="HawnHelv"/>
        <family val="2"/>
      </rPr>
      <t xml:space="preserve">  Transitional Housing Program Clients by Ethnicity and County in Hawaiÿi: 2015</t>
    </r>
  </si>
  <si>
    <r>
      <rPr>
        <b/>
        <sz val="10"/>
        <color theme="1"/>
        <rFont val="HawnHelv"/>
      </rPr>
      <t>Table 2.55</t>
    </r>
    <r>
      <rPr>
        <sz val="10"/>
        <color theme="1"/>
        <rFont val="HawnHelv"/>
        <family val="2"/>
      </rPr>
      <t xml:space="preserve">  Veterans Who Received Homeless Services by Ethnicity and County in Hawaiÿi: 2015</t>
    </r>
  </si>
  <si>
    <r>
      <rPr>
        <b/>
        <sz val="10"/>
        <color theme="1"/>
        <rFont val="HawnHelv"/>
      </rPr>
      <t>Table 2.55</t>
    </r>
    <r>
      <rPr>
        <sz val="10"/>
        <color theme="1"/>
        <rFont val="HawnHelv"/>
        <family val="2"/>
      </rPr>
      <t xml:space="preserve">  Veterans Who Received Homeless Services by Ethnicity and County in Hawaiÿi: 2014</t>
    </r>
  </si>
  <si>
    <r>
      <rPr>
        <b/>
        <sz val="10"/>
        <color theme="1"/>
        <rFont val="HawnHelv"/>
      </rPr>
      <t xml:space="preserve">Table 2.56 </t>
    </r>
    <r>
      <rPr>
        <sz val="10"/>
        <color theme="1"/>
        <rFont val="HawnHelv"/>
        <family val="2"/>
      </rPr>
      <t xml:space="preserve"> Veterans Served by Rapid Rehousing Program by Ethnicity and County in Hawaiÿi: 2014</t>
    </r>
  </si>
  <si>
    <r>
      <rPr>
        <b/>
        <sz val="10"/>
        <color theme="1"/>
        <rFont val="HawnHelv"/>
      </rPr>
      <t xml:space="preserve">Table 2.57 </t>
    </r>
    <r>
      <rPr>
        <sz val="10"/>
        <color theme="1"/>
        <rFont val="HawnHelv"/>
        <family val="2"/>
      </rPr>
      <t xml:space="preserve">  Veterans Served by Shelter Program by Ethnicity and County in Hawaiÿi: 2014</t>
    </r>
  </si>
  <si>
    <r>
      <rPr>
        <b/>
        <sz val="10"/>
        <color theme="1"/>
        <rFont val="HawnHelv"/>
      </rPr>
      <t>Table 2.58</t>
    </r>
    <r>
      <rPr>
        <sz val="10"/>
        <color theme="1"/>
        <rFont val="HawnHelv"/>
        <family val="2"/>
      </rPr>
      <t xml:space="preserve">  Veterans Served by Outreach Program by Ethnicity and County in Hawaiÿi: 2014</t>
    </r>
  </si>
  <si>
    <r>
      <rPr>
        <b/>
        <sz val="10"/>
        <rFont val="HawnHelv"/>
      </rPr>
      <t xml:space="preserve">Source: </t>
    </r>
    <r>
      <rPr>
        <sz val="10"/>
        <rFont val="HawnHelv"/>
      </rPr>
      <t>Hawai‘i State. Department of Hawaiian Home Lands. Application Wait List June 30, 2020.</t>
    </r>
  </si>
  <si>
    <r>
      <rPr>
        <b/>
        <sz val="10"/>
        <rFont val="HawnHelv"/>
      </rPr>
      <t xml:space="preserve">Source: </t>
    </r>
    <r>
      <rPr>
        <sz val="10"/>
        <rFont val="HawnHelv"/>
      </rPr>
      <t>Hawai‘i State. Department of Hawaiian Home Lands. Application Wait List, June 30, 2020.</t>
    </r>
  </si>
  <si>
    <t>Native Hawaiian Data Book: 2021</t>
  </si>
  <si>
    <r>
      <rPr>
        <b/>
        <sz val="11"/>
        <color theme="0"/>
        <rFont val="HawnHelv"/>
      </rPr>
      <t>Table 2.59</t>
    </r>
    <r>
      <rPr>
        <sz val="11"/>
        <color theme="0"/>
        <rFont val="HawnHelv"/>
      </rPr>
      <t xml:space="preserve">  Veterans Served by Homeless Prevention Program by Ethnicity and County in Hawaiÿi: 2014</t>
    </r>
  </si>
  <si>
    <r>
      <rPr>
        <b/>
        <sz val="11"/>
        <color theme="0"/>
        <rFont val="HawnHelv"/>
      </rPr>
      <t>Table 2.58</t>
    </r>
    <r>
      <rPr>
        <sz val="11"/>
        <color theme="0"/>
        <rFont val="HawnHelv"/>
      </rPr>
      <t xml:space="preserve">  Veterans Served by Outreach Program by Ethnicity and County in Hawaiÿi: 2015</t>
    </r>
  </si>
  <si>
    <r>
      <rPr>
        <b/>
        <sz val="11"/>
        <color theme="0"/>
        <rFont val="HawnHelv"/>
      </rPr>
      <t>Table 2.57</t>
    </r>
    <r>
      <rPr>
        <sz val="11"/>
        <color theme="0"/>
        <rFont val="HawnHelv"/>
      </rPr>
      <t xml:space="preserve">  Veterans Served by Shelter Program by Ethnicity and County in Hawaiÿi: 2015</t>
    </r>
  </si>
  <si>
    <r>
      <rPr>
        <b/>
        <sz val="11"/>
        <color theme="0"/>
        <rFont val="HawnHelv"/>
      </rPr>
      <t xml:space="preserve">Table 2.56 </t>
    </r>
    <r>
      <rPr>
        <sz val="11"/>
        <color theme="0"/>
        <rFont val="HawnHelv"/>
      </rPr>
      <t xml:space="preserve"> Veterans Served by Rapid Rehousing Program by Ethnicity and County in Hawaiÿi: 2015</t>
    </r>
  </si>
  <si>
    <r>
      <rPr>
        <b/>
        <sz val="11"/>
        <color theme="0"/>
        <rFont val="HawnHelv"/>
      </rPr>
      <t>Table 2.55</t>
    </r>
    <r>
      <rPr>
        <sz val="11"/>
        <color theme="0"/>
        <rFont val="HawnHelv"/>
      </rPr>
      <t xml:space="preserve">  Veterans Who Received Homeless Services by Ethnicity and County in Hawaiÿi: 2016</t>
    </r>
  </si>
  <si>
    <r>
      <rPr>
        <b/>
        <sz val="11"/>
        <color theme="0"/>
        <rFont val="HawnHelv"/>
      </rPr>
      <t>Table 2.54</t>
    </r>
    <r>
      <rPr>
        <sz val="11"/>
        <color theme="0"/>
        <rFont val="HawnHelv"/>
      </rPr>
      <t xml:space="preserve">  Homeless Prevention Program Clients by Ethnicity and County in Hawaiÿi: 2014</t>
    </r>
  </si>
  <si>
    <r>
      <rPr>
        <b/>
        <sz val="11"/>
        <color theme="0"/>
        <rFont val="HawnHelv"/>
      </rPr>
      <t>Table 2.53</t>
    </r>
    <r>
      <rPr>
        <sz val="11"/>
        <color theme="0"/>
        <rFont val="HawnHelv"/>
      </rPr>
      <t xml:space="preserve">  Transitional Housing Program Clients by Ethnicity and County in Hawaiÿi: 2016</t>
    </r>
  </si>
  <si>
    <r>
      <rPr>
        <b/>
        <sz val="11"/>
        <color theme="0"/>
        <rFont val="HawnHelv"/>
      </rPr>
      <t>Table 2.52</t>
    </r>
    <r>
      <rPr>
        <sz val="11"/>
        <color theme="0"/>
        <rFont val="HawnHelv"/>
      </rPr>
      <t xml:space="preserve">  Emergency Shelter Program Clients by Ethnicity and County in Hawaiÿi: 2016</t>
    </r>
  </si>
  <si>
    <r>
      <rPr>
        <b/>
        <sz val="11"/>
        <color theme="0"/>
        <rFont val="HawnHelv"/>
      </rPr>
      <t>Table 2.51</t>
    </r>
    <r>
      <rPr>
        <sz val="11"/>
        <color theme="0"/>
        <rFont val="HawnHelv"/>
      </rPr>
      <t xml:space="preserve">  Rapid Rehousing Program Clients by Ethnicity and County in Hawaiÿi: 2016</t>
    </r>
  </si>
  <si>
    <r>
      <rPr>
        <b/>
        <sz val="11"/>
        <color theme="0"/>
        <rFont val="HawnHelv"/>
      </rPr>
      <t>Table 2.50</t>
    </r>
    <r>
      <rPr>
        <sz val="11"/>
        <color theme="0"/>
        <rFont val="HawnHelv"/>
      </rPr>
      <t xml:space="preserve">  Homeless Service Clients by Ethnicity and County in Hawaiÿi: 2014</t>
    </r>
  </si>
  <si>
    <r>
      <rPr>
        <b/>
        <sz val="11"/>
        <color theme="0"/>
        <rFont val="HawnHelv"/>
      </rPr>
      <t>Table 2.49</t>
    </r>
    <r>
      <rPr>
        <sz val="11"/>
        <color theme="0"/>
        <rFont val="HawnHelv"/>
      </rPr>
      <t xml:space="preserve">  Families Receiving Homeless Services by Ethnicity and County in Hawaiÿi: 2013</t>
    </r>
  </si>
  <si>
    <r>
      <rPr>
        <b/>
        <sz val="11"/>
        <color theme="0"/>
        <rFont val="HawnHelv"/>
      </rPr>
      <t>Table 2.48</t>
    </r>
    <r>
      <rPr>
        <sz val="11"/>
        <color theme="0"/>
        <rFont val="HawnHelv"/>
      </rPr>
      <t xml:space="preserve">  Families Receiving Homeless Outreach Services by Ethnicity and County in Hawaiÿi: 2013</t>
    </r>
  </si>
  <si>
    <r>
      <rPr>
        <b/>
        <sz val="11"/>
        <color theme="0"/>
        <rFont val="HawnHelv"/>
      </rPr>
      <t>Table 2.47</t>
    </r>
    <r>
      <rPr>
        <sz val="11"/>
        <color theme="0"/>
        <rFont val="HawnHelv"/>
      </rPr>
      <t xml:space="preserve">  Families Receiving Homeless Shelter Services by Ethnicity and County in Hawaiÿi: 2013</t>
    </r>
  </si>
  <si>
    <r>
      <rPr>
        <b/>
        <sz val="11"/>
        <color theme="0"/>
        <rFont val="HawnHelv"/>
      </rPr>
      <t>Table 2.46</t>
    </r>
    <r>
      <rPr>
        <sz val="11"/>
        <color theme="0"/>
        <rFont val="HawnHelv"/>
      </rPr>
      <t xml:space="preserve">  Homeless Shelter Program Participation by Ethnicity by County in Hawaiÿi: 2016</t>
    </r>
  </si>
  <si>
    <r>
      <rPr>
        <b/>
        <sz val="11"/>
        <color theme="0"/>
        <rFont val="HawnHelv"/>
      </rPr>
      <t>Table 2.45</t>
    </r>
    <r>
      <rPr>
        <sz val="11"/>
        <color theme="0"/>
        <rFont val="HawnHelv"/>
      </rPr>
      <t xml:space="preserve">  Homeless Outreach Program Participation by Ethnicity by County in Hawaiÿi: 2016</t>
    </r>
  </si>
  <si>
    <r>
      <rPr>
        <b/>
        <sz val="11"/>
        <color theme="0"/>
        <rFont val="HawnHelv"/>
      </rPr>
      <t xml:space="preserve">Table 2.44: </t>
    </r>
    <r>
      <rPr>
        <sz val="11"/>
        <color theme="0"/>
        <rFont val="HawnHelv"/>
      </rPr>
      <t xml:space="preserve"> Department of Hawaiian Home Lands Application Waiting List by Year of Application and Time on Waiting List: Applications as of June 30, 2020</t>
    </r>
  </si>
  <si>
    <r>
      <rPr>
        <b/>
        <sz val="11"/>
        <color theme="0"/>
        <rFont val="HawnHelv"/>
      </rPr>
      <t>Table 2.39</t>
    </r>
    <r>
      <rPr>
        <sz val="11"/>
        <color theme="0"/>
        <rFont val="HawnHelv"/>
      </rPr>
      <t xml:space="preserve">  Value of Native Hawaiian Owner-Occupied Housing Units in Hawai‘i: Aggregated Years 2011-2015</t>
    </r>
  </si>
  <si>
    <r>
      <rPr>
        <b/>
        <sz val="11"/>
        <color theme="0"/>
        <rFont val="HawnHelv"/>
      </rPr>
      <t>Table 2.37</t>
    </r>
    <r>
      <rPr>
        <sz val="11"/>
        <color theme="0"/>
        <rFont val="HawnHelv"/>
      </rPr>
      <t xml:space="preserve">  Value of Owner-Occupied Housing Units by County in Hawai‘i: Aggregated Years 2011-2015</t>
    </r>
  </si>
  <si>
    <r>
      <rPr>
        <b/>
        <sz val="11"/>
        <color theme="0"/>
        <rFont val="HawnHelv"/>
      </rPr>
      <t xml:space="preserve">Table 2.36 </t>
    </r>
    <r>
      <rPr>
        <sz val="11"/>
        <color theme="0"/>
        <rFont val="HawnHelv"/>
      </rPr>
      <t xml:space="preserve"> Value of Owner-Occupied Native Hawaiian Housing Units by County in Hawai‘i: Aggregated Years 2011-2015</t>
    </r>
  </si>
  <si>
    <r>
      <rPr>
        <b/>
        <sz val="11"/>
        <color theme="0"/>
        <rFont val="HawnHelv"/>
      </rPr>
      <t>Table 2.35</t>
    </r>
    <r>
      <rPr>
        <sz val="11"/>
        <color theme="0"/>
        <rFont val="HawnHelv"/>
      </rPr>
      <t xml:space="preserve">  Contract Rent of Native Hawaiians/Non-Hawaiians by County in Hawaiÿi: Aggregated Years 2006-2010</t>
    </r>
  </si>
  <si>
    <r>
      <rPr>
        <b/>
        <sz val="11"/>
        <color theme="0"/>
        <rFont val="HawnHelv"/>
      </rPr>
      <t xml:space="preserve">Table 2.31 </t>
    </r>
    <r>
      <rPr>
        <sz val="11"/>
        <color theme="0"/>
        <rFont val="HawnHelv"/>
      </rPr>
      <t xml:space="preserve"> Native Hawaiian Gross Rent in Hawaiÿi: Aggregated Years 2011-2015</t>
    </r>
  </si>
  <si>
    <r>
      <rPr>
        <b/>
        <sz val="11"/>
        <color theme="0"/>
        <rFont val="HawnHelv"/>
      </rPr>
      <t>Table 2.30</t>
    </r>
    <r>
      <rPr>
        <sz val="11"/>
        <color theme="0"/>
        <rFont val="HawnHelv"/>
      </rPr>
      <t xml:space="preserve">  Native Hawaiian Gross Rent by County in Hawaiÿi: Aggregated Years 2011-2015</t>
    </r>
  </si>
  <si>
    <r>
      <rPr>
        <b/>
        <sz val="11"/>
        <color theme="0"/>
        <rFont val="HawnHelv"/>
      </rPr>
      <t>Table 2.26</t>
    </r>
    <r>
      <rPr>
        <sz val="11"/>
        <color theme="0"/>
        <rFont val="HawnHelv"/>
      </rPr>
      <t xml:space="preserve">  Native Hawaiian Gross Rent as a Percentage of Household Income in Hawaiÿi: Aggregated Years 2011-2015</t>
    </r>
  </si>
  <si>
    <r>
      <rPr>
        <b/>
        <sz val="11"/>
        <color theme="0"/>
        <rFont val="HawnHelv"/>
      </rPr>
      <t>Table 2.25</t>
    </r>
    <r>
      <rPr>
        <sz val="11"/>
        <color theme="0"/>
        <rFont val="HawnHelv"/>
      </rPr>
      <t xml:space="preserve">  Native Hawaiian Gross Rent as a Percentage of Household Income by County in Hawaiÿi: Aggregated Years 2011-2015</t>
    </r>
  </si>
  <si>
    <r>
      <rPr>
        <b/>
        <sz val="11"/>
        <color theme="0"/>
        <rFont val="HawnHelv"/>
      </rPr>
      <t>Table 2.24</t>
    </r>
    <r>
      <rPr>
        <sz val="11"/>
        <color theme="0"/>
        <rFont val="HawnHelv"/>
      </rPr>
      <t xml:space="preserve">  Housing Tenure of Native Hawaiians by Rooms in Hawaiÿi: Aggregated Years 2011-2015</t>
    </r>
  </si>
  <si>
    <r>
      <rPr>
        <b/>
        <sz val="11"/>
        <color theme="0"/>
        <rFont val="HawnHelv"/>
      </rPr>
      <t>Table 2.23</t>
    </r>
    <r>
      <rPr>
        <sz val="11"/>
        <color theme="0"/>
        <rFont val="HawnHelv"/>
      </rPr>
      <t xml:space="preserve">  Housing Tenure of Native Hawaiians by Rooms and County in Hawaiÿi: Aggregated Years 2011-2015</t>
    </r>
  </si>
  <si>
    <r>
      <rPr>
        <b/>
        <sz val="11"/>
        <color theme="0"/>
        <rFont val="HawnHelv"/>
      </rPr>
      <t>Table 2.22</t>
    </r>
    <r>
      <rPr>
        <sz val="11"/>
        <color theme="0"/>
        <rFont val="HawnHelv"/>
      </rPr>
      <t xml:space="preserve">  Housing Tenure of Native Hawaiians by Units in Structure in the US and Hawaiÿi: Aggregated Years 2011-2015</t>
    </r>
  </si>
  <si>
    <r>
      <rPr>
        <b/>
        <sz val="11"/>
        <color theme="0"/>
        <rFont val="HawnHelv"/>
      </rPr>
      <t>Table 2.21</t>
    </r>
    <r>
      <rPr>
        <sz val="11"/>
        <color theme="0"/>
        <rFont val="HawnHelv"/>
      </rPr>
      <t xml:space="preserve">  Housing Tenure of Native Hawaiians by Units in Structure in Hawaiÿi: Aggregated Years 2011-2015</t>
    </r>
  </si>
  <si>
    <r>
      <rPr>
        <b/>
        <sz val="11"/>
        <color theme="0"/>
        <rFont val="HawnHelv"/>
      </rPr>
      <t>Table 2.20</t>
    </r>
    <r>
      <rPr>
        <sz val="11"/>
        <color theme="0"/>
        <rFont val="HawnHelv"/>
      </rPr>
      <t xml:space="preserve">  Housing Tenure of Native Hawaiians by Units in Structure and County in Hawaiÿi: Aggregated Years 2011-2015</t>
    </r>
  </si>
  <si>
    <r>
      <rPr>
        <b/>
        <sz val="11"/>
        <color theme="0"/>
        <rFont val="HawnHelv"/>
      </rPr>
      <t xml:space="preserve">Table 2.18 </t>
    </r>
    <r>
      <rPr>
        <sz val="11"/>
        <color theme="0"/>
        <rFont val="HawnHelv"/>
      </rPr>
      <t xml:space="preserve"> Housing Tenure of Native Hawaiians in the US and Hawaiÿi: Aggregated Years 2011-2015</t>
    </r>
  </si>
  <si>
    <r>
      <rPr>
        <b/>
        <sz val="11"/>
        <color theme="0"/>
        <rFont val="HawnHelv"/>
      </rPr>
      <t>Table 2.14</t>
    </r>
    <r>
      <rPr>
        <sz val="11"/>
        <color theme="0"/>
        <rFont val="HawnHelv"/>
      </rPr>
      <t xml:space="preserve">  Housing Tenure by County in Hawaiÿi: Aggregated Years 2011-2015</t>
    </r>
  </si>
  <si>
    <r>
      <rPr>
        <b/>
        <sz val="11"/>
        <color theme="0"/>
        <rFont val="HawnHelv"/>
      </rPr>
      <t>Table 2.13</t>
    </r>
    <r>
      <rPr>
        <sz val="11"/>
        <color theme="0"/>
        <rFont val="HawnHelv"/>
      </rPr>
      <t xml:space="preserve">  Native Hawaiian Family Type in the US and Hawaiÿi: Aggregated Years 2011-2015</t>
    </r>
  </si>
  <si>
    <r>
      <rPr>
        <b/>
        <sz val="11"/>
        <color theme="0"/>
        <rFont val="HawnHelv"/>
      </rPr>
      <t>Table 2.12</t>
    </r>
    <r>
      <rPr>
        <sz val="11"/>
        <color theme="0"/>
        <rFont val="HawnHelv"/>
      </rPr>
      <t xml:space="preserve">  Native Hawaiian Family Type in Hawaiÿi: Aggregated Years 2011-2015</t>
    </r>
  </si>
  <si>
    <r>
      <rPr>
        <b/>
        <sz val="11"/>
        <color theme="0"/>
        <rFont val="HawnHelv"/>
      </rPr>
      <t>Table 2.11</t>
    </r>
    <r>
      <rPr>
        <sz val="11"/>
        <color theme="0"/>
        <rFont val="HawnHelv"/>
      </rPr>
      <t xml:space="preserve">  Native Hawaiian Family Type by County in Hawaiÿi: Aggregated Years 2011-2015</t>
    </r>
  </si>
  <si>
    <r>
      <rPr>
        <b/>
        <sz val="11"/>
        <color theme="0"/>
        <rFont val="HawnHelv"/>
      </rPr>
      <t>Table 2.07</t>
    </r>
    <r>
      <rPr>
        <sz val="11"/>
        <color theme="0"/>
        <rFont val="HawnHelv"/>
      </rPr>
      <t xml:space="preserve">  Native Hawaiian Household Type and Relationships in Hawai‘i: 2010</t>
    </r>
  </si>
  <si>
    <r>
      <rPr>
        <b/>
        <sz val="11"/>
        <color theme="0"/>
        <rFont val="HawnHelv"/>
      </rPr>
      <t>Table 2.06</t>
    </r>
    <r>
      <rPr>
        <sz val="11"/>
        <color theme="0"/>
        <rFont val="HawnHelv"/>
      </rPr>
      <t xml:space="preserve">  Native Hawaiian Household Type and Relationships by County in Hawai‘i: 2010</t>
    </r>
  </si>
  <si>
    <r>
      <rPr>
        <b/>
        <sz val="11"/>
        <color theme="0"/>
        <rFont val="HawnHelv"/>
      </rPr>
      <t>Table 2.01</t>
    </r>
    <r>
      <rPr>
        <sz val="11"/>
        <color theme="0"/>
        <rFont val="HawnHelv"/>
      </rPr>
      <t xml:space="preserve">  Housing Units by County in Hawai‘i: 2000-2015</t>
    </r>
  </si>
  <si>
    <r>
      <t>1</t>
    </r>
    <r>
      <rPr>
        <sz val="9"/>
        <color rgb="FF000000"/>
        <rFont val="HawnHelv"/>
      </rPr>
      <t xml:space="preserve"> During the intake process, individuals are asked to list a primary ethnicity. In this report, ethnic groups with few respondents were combined as follows: (a) “Other Pacific Islander” includes Samoan, Tongan, Guamanian/Chamorro, and other Pacific Islanders not listed individually; and (b) “Other Asian” includes Japanese, Chinese, Korean, Vietnamese, Asian Indian, and other Asians not listed individually.</t>
    </r>
  </si>
  <si>
    <r>
      <rPr>
        <b/>
        <sz val="10"/>
        <color theme="0"/>
        <rFont val="HawnHelv"/>
      </rPr>
      <t>Table 2.13</t>
    </r>
    <r>
      <rPr>
        <sz val="10"/>
        <color theme="0"/>
        <rFont val="HawnHelv"/>
      </rPr>
      <t xml:space="preserve">  Native Hawaiian Family Type in the US and Hawaiÿi: Aggregated Years 2006-2010</t>
    </r>
  </si>
  <si>
    <t>Department of Hawaiian Home Lands Application Waiting List by Island and Application Type: Applications as of June 30, 2021</t>
  </si>
  <si>
    <t>Department of Hawaiian Home Lands Application Waiting List by Year of Application and Time on Waiting List: Applications as of June 30, 2021</t>
  </si>
  <si>
    <r>
      <t xml:space="preserve">Table 2.42:  </t>
    </r>
    <r>
      <rPr>
        <sz val="11"/>
        <color theme="0"/>
        <rFont val="HawnHelv"/>
      </rPr>
      <t>Department of Hawaiian Home Lands Application Waiting List by Island and Application Type: Applications as of June 30, 2021</t>
    </r>
  </si>
  <si>
    <r>
      <rPr>
        <b/>
        <sz val="10"/>
        <rFont val="HawnHelv"/>
      </rPr>
      <t xml:space="preserve">Source: </t>
    </r>
    <r>
      <rPr>
        <sz val="10"/>
        <rFont val="HawnHelv"/>
      </rPr>
      <t>Hawai‘i State. Department of Hawaiian Home Lands. Application Wait List June 30, 2021.</t>
    </r>
  </si>
  <si>
    <r>
      <t xml:space="preserve">Table 2.42:  </t>
    </r>
    <r>
      <rPr>
        <sz val="11"/>
        <rFont val="HawnHelv"/>
      </rPr>
      <t>Department of Hawaiian Home Lands Application Waiting List by Island and Application Type: Applications as of June 30, 2020</t>
    </r>
  </si>
  <si>
    <r>
      <t xml:space="preserve">Table 2.42:  </t>
    </r>
    <r>
      <rPr>
        <sz val="10"/>
        <rFont val="HawnHelv"/>
      </rPr>
      <t>Department of Hawaiian Home Lands Application Waiting List by Island and Application Type: Applications up to December 31, 2018</t>
    </r>
  </si>
  <si>
    <r>
      <rPr>
        <b/>
        <sz val="11"/>
        <color theme="0"/>
        <rFont val="HawnHelv"/>
      </rPr>
      <t xml:space="preserve">Table 2.43:  </t>
    </r>
    <r>
      <rPr>
        <sz val="11"/>
        <color theme="0"/>
        <rFont val="HawnHelv"/>
      </rPr>
      <t>Department of Hawaiian Home Lands Application Waiting List by Island and Application Type: Applications as of June 30, 2021</t>
    </r>
  </si>
  <si>
    <r>
      <rPr>
        <b/>
        <sz val="11"/>
        <rFont val="HawnHelv"/>
      </rPr>
      <t xml:space="preserve">Table 2.43:  </t>
    </r>
    <r>
      <rPr>
        <sz val="11"/>
        <rFont val="HawnHelv"/>
      </rPr>
      <t>Department of Hawaiian Home Lands Application Waiting List by Island and Application Type: Applications as of June 30, 2020</t>
    </r>
  </si>
  <si>
    <r>
      <rPr>
        <b/>
        <sz val="10"/>
        <rFont val="HawnHelv"/>
      </rPr>
      <t xml:space="preserve">Table 2.43:  </t>
    </r>
    <r>
      <rPr>
        <sz val="10"/>
        <rFont val="HawnHelv"/>
      </rPr>
      <t>Department of Hawaiian Home Lands Application Waiting List by Island and Application Type: Applications up to December 31, 2018</t>
    </r>
  </si>
  <si>
    <r>
      <rPr>
        <b/>
        <sz val="11"/>
        <color theme="0"/>
        <rFont val="HawnHelv"/>
      </rPr>
      <t xml:space="preserve">Table 2.44: </t>
    </r>
    <r>
      <rPr>
        <sz val="11"/>
        <color theme="0"/>
        <rFont val="HawnHelv"/>
      </rPr>
      <t xml:space="preserve"> Department of Hawaiian Home Lands Application Waiting List by Year of Application and Time on Waiting List: Applications as of June 30, 2021</t>
    </r>
  </si>
  <si>
    <r>
      <rPr>
        <b/>
        <sz val="10"/>
        <rFont val="HawnHelv"/>
      </rPr>
      <t xml:space="preserve">Source: </t>
    </r>
    <r>
      <rPr>
        <sz val="10"/>
        <rFont val="HawnHelv"/>
      </rPr>
      <t>Hawai‘i State. Department of Hawaiian Home Lands. Application Wait List, June 30, 2021.</t>
    </r>
  </si>
  <si>
    <t>UPDATED</t>
  </si>
  <si>
    <r>
      <rPr>
        <b/>
        <sz val="11"/>
        <color theme="0"/>
        <rFont val="HawnHelv"/>
      </rPr>
      <t xml:space="preserve">Table 02.02 </t>
    </r>
    <r>
      <rPr>
        <sz val="11"/>
        <color theme="0"/>
        <rFont val="HawnHelv"/>
      </rPr>
      <t xml:space="preserve"> Housing Occupancy by County in Hawai‘i: 2021</t>
    </r>
  </si>
  <si>
    <t>±118</t>
  </si>
  <si>
    <t>±5,054</t>
  </si>
  <si>
    <t>±0.9</t>
  </si>
  <si>
    <t>±5,065</t>
  </si>
  <si>
    <t>±0.4</t>
  </si>
  <si>
    <t>±1.1</t>
  </si>
  <si>
    <t>±349</t>
  </si>
  <si>
    <t>±2,449</t>
  </si>
  <si>
    <t>±2.7</t>
  </si>
  <si>
    <t>±2,452</t>
  </si>
  <si>
    <t>±1.0</t>
  </si>
  <si>
    <t>±4.3</t>
  </si>
  <si>
    <t>±546</t>
  </si>
  <si>
    <t>±3,369</t>
  </si>
  <si>
    <t>±3,227</t>
  </si>
  <si>
    <t>±0.5</t>
  </si>
  <si>
    <t>±157</t>
  </si>
  <si>
    <t>±1,153</t>
  </si>
  <si>
    <t>±3.8</t>
  </si>
  <si>
    <t>±1,170</t>
  </si>
  <si>
    <t>±1.8</t>
  </si>
  <si>
    <t>±1.6</t>
  </si>
  <si>
    <t>±453</t>
  </si>
  <si>
    <t>±1,832</t>
  </si>
  <si>
    <t>±2.5</t>
  </si>
  <si>
    <t>±0.2</t>
  </si>
  <si>
    <t>±5.2</t>
  </si>
  <si>
    <r>
      <t>Source:</t>
    </r>
    <r>
      <rPr>
        <sz val="10"/>
        <color rgb="FF000000"/>
        <rFont val="HawnHelv"/>
      </rPr>
      <t xml:space="preserve"> US Census Bureau. 2021 American Community Survey 1-Year Estimates. DP04: Selected Housing Characteristics.</t>
    </r>
  </si>
  <si>
    <r>
      <rPr>
        <b/>
        <sz val="11"/>
        <color theme="1"/>
        <rFont val="HawnHelv"/>
      </rPr>
      <t xml:space="preserve">Table 02.02 </t>
    </r>
    <r>
      <rPr>
        <sz val="11"/>
        <color theme="1"/>
        <rFont val="HawnHelv"/>
      </rPr>
      <t xml:space="preserve"> Housing Occupancy by County in Hawai‘i: 2019</t>
    </r>
  </si>
  <si>
    <t>+/-132</t>
  </si>
  <si>
    <t>+/-4,221</t>
  </si>
  <si>
    <t>+/-0.8</t>
  </si>
  <si>
    <t>+/-4,235</t>
  </si>
  <si>
    <t>+/-0.4</t>
  </si>
  <si>
    <t>+/-1.1</t>
  </si>
  <si>
    <t>+/-285</t>
  </si>
  <si>
    <t>+/-2,122</t>
  </si>
  <si>
    <t>+/-2.4</t>
  </si>
  <si>
    <t>+/-2,096</t>
  </si>
  <si>
    <t>+/-1.9</t>
  </si>
  <si>
    <t>+/-2.3</t>
  </si>
  <si>
    <t>+/-425</t>
  </si>
  <si>
    <t>+/-3,402</t>
  </si>
  <si>
    <t>+/-1.0</t>
  </si>
  <si>
    <t>+/-3,418</t>
  </si>
  <si>
    <t>+/-0.3</t>
  </si>
  <si>
    <t>+/-126</t>
  </si>
  <si>
    <t>+/-1,082</t>
  </si>
  <si>
    <t>+/-3.4</t>
  </si>
  <si>
    <t>+/-1,055</t>
  </si>
  <si>
    <t>+/-3.3</t>
  </si>
  <si>
    <t>+/-303</t>
  </si>
  <si>
    <t>+/-1,854</t>
  </si>
  <si>
    <t>+/-2.5</t>
  </si>
  <si>
    <t>+/-1,838</t>
  </si>
  <si>
    <t>+/-0.9</t>
  </si>
  <si>
    <t>+/-4.2</t>
  </si>
  <si>
    <t>+/-125</t>
  </si>
  <si>
    <t>+/-4,824</t>
  </si>
  <si>
    <t>+/-4,851</t>
  </si>
  <si>
    <t>+/-448</t>
  </si>
  <si>
    <t>+/-1,668</t>
  </si>
  <si>
    <t>+/-1,702</t>
  </si>
  <si>
    <t>+/-1.2</t>
  </si>
  <si>
    <t>+/-3.6</t>
  </si>
  <si>
    <t>+/-585</t>
  </si>
  <si>
    <t>+/-3,715</t>
  </si>
  <si>
    <t>+/-3,577</t>
  </si>
  <si>
    <t>+/-118</t>
  </si>
  <si>
    <t>+/-1,021</t>
  </si>
  <si>
    <t>+/-1,010</t>
  </si>
  <si>
    <t>+/-5.6</t>
  </si>
  <si>
    <t>+/-436</t>
  </si>
  <si>
    <t>+/-1,945</t>
  </si>
  <si>
    <t>+/-2.7</t>
  </si>
  <si>
    <t>+/-1,968</t>
  </si>
  <si>
    <t>+/-1.4</t>
  </si>
  <si>
    <t>+/-4.1</t>
  </si>
  <si>
    <t>+/-254</t>
  </si>
  <si>
    <t>+/-4,817</t>
  </si>
  <si>
    <t>+/-4,809</t>
  </si>
  <si>
    <t>+/-418</t>
  </si>
  <si>
    <t>+/-2,195</t>
  </si>
  <si>
    <t>+/-2,123</t>
  </si>
  <si>
    <t>+/-1.6</t>
  </si>
  <si>
    <t>+/-4.9</t>
  </si>
  <si>
    <t>+/-568</t>
  </si>
  <si>
    <t>+/-3,156</t>
  </si>
  <si>
    <t>+/-3,144</t>
  </si>
  <si>
    <t>+/-153</t>
  </si>
  <si>
    <t>+/-1,023</t>
  </si>
  <si>
    <t>+/-3.2</t>
  </si>
  <si>
    <t>+/-980</t>
  </si>
  <si>
    <t>+/-5.9</t>
  </si>
  <si>
    <t>+/-354</t>
  </si>
  <si>
    <t>+/-2,105</t>
  </si>
  <si>
    <t>+/-2.9</t>
  </si>
  <si>
    <t>+/-2,069</t>
  </si>
  <si>
    <t>+/-4.4</t>
  </si>
  <si>
    <t>+/-111</t>
  </si>
  <si>
    <t>+/-4,870</t>
  </si>
  <si>
    <t>+/-4,887</t>
  </si>
  <si>
    <t>+/-492</t>
  </si>
  <si>
    <t>+/-2,313</t>
  </si>
  <si>
    <t>+/-2,300</t>
  </si>
  <si>
    <t>+/-562</t>
  </si>
  <si>
    <t>+/-3,046</t>
  </si>
  <si>
    <t>+/-2,961</t>
  </si>
  <si>
    <t>+/-1,084</t>
  </si>
  <si>
    <t>+/-1,100</t>
  </si>
  <si>
    <t>+/-6.9</t>
  </si>
  <si>
    <t>+/-430</t>
  </si>
  <si>
    <t>+/-1,731</t>
  </si>
  <si>
    <t>+/-1,718</t>
  </si>
  <si>
    <t>+/-3.9</t>
  </si>
  <si>
    <t>Housing Occupancy by County in Hawai‘i: 2014-2021</t>
  </si>
  <si>
    <r>
      <rPr>
        <b/>
        <sz val="11"/>
        <color theme="0"/>
        <rFont val="HawnHelv"/>
      </rPr>
      <t>Table 02.03</t>
    </r>
    <r>
      <rPr>
        <sz val="11"/>
        <color theme="0"/>
        <rFont val="HawnHelv"/>
      </rPr>
      <t xml:space="preserve">  Household Type by County in Hawaiÿi: 2021</t>
    </r>
  </si>
  <si>
    <r>
      <rPr>
        <b/>
        <sz val="11"/>
        <color theme="1"/>
        <rFont val="HawnHelv"/>
      </rPr>
      <t>Table 02.03</t>
    </r>
    <r>
      <rPr>
        <sz val="11"/>
        <color theme="1"/>
        <rFont val="HawnHelv"/>
      </rPr>
      <t xml:space="preserve">  Household Type by County in Hawaiÿi: 2019</t>
    </r>
  </si>
  <si>
    <t>±6,228</t>
  </si>
  <si>
    <t>±1.2</t>
  </si>
  <si>
    <t>+/-5,022</t>
  </si>
  <si>
    <t>+/-5,105</t>
  </si>
  <si>
    <t>+/-5,548</t>
  </si>
  <si>
    <t>+/-5,725</t>
  </si>
  <si>
    <t>With own children of the householder under 18 years</t>
  </si>
  <si>
    <t>±4,065</t>
  </si>
  <si>
    <t>±0.8</t>
  </si>
  <si>
    <t>+/-4,812</t>
  </si>
  <si>
    <t>+/-4,450</t>
  </si>
  <si>
    <t>+/-4,353</t>
  </si>
  <si>
    <t>+/-4,495</t>
  </si>
  <si>
    <t>Cohabiting couple household</t>
  </si>
  <si>
    <t>±3,056</t>
  </si>
  <si>
    <t>±0.6</t>
  </si>
  <si>
    <t>+/-5,107</t>
  </si>
  <si>
    <t>+/-4,782</t>
  </si>
  <si>
    <t>+/-5,088</t>
  </si>
  <si>
    <t>+/-4,639</t>
  </si>
  <si>
    <t>±1,892</t>
  </si>
  <si>
    <t>+/-3,881</t>
  </si>
  <si>
    <t>+/-3,836</t>
  </si>
  <si>
    <t>+/-3,905</t>
  </si>
  <si>
    <t>+/-3,605</t>
  </si>
  <si>
    <t>Male householder, no spouse/partner present</t>
  </si>
  <si>
    <t>±4,722</t>
  </si>
  <si>
    <t>+/-2,316</t>
  </si>
  <si>
    <t>+/-0.5</t>
  </si>
  <si>
    <t>+/-2,626</t>
  </si>
  <si>
    <t>+/-0.6</t>
  </si>
  <si>
    <t>+/-2,264</t>
  </si>
  <si>
    <t>+/-2,497</t>
  </si>
  <si>
    <t>±947</t>
  </si>
  <si>
    <t>+/-1,708</t>
  </si>
  <si>
    <t>+/-1,647</t>
  </si>
  <si>
    <t>+/-1,375</t>
  </si>
  <si>
    <t>+/-1,595</t>
  </si>
  <si>
    <t>±3,964</t>
  </si>
  <si>
    <t>+/-3,520</t>
  </si>
  <si>
    <t>+/-3,332</t>
  </si>
  <si>
    <t>+/-0.7</t>
  </si>
  <si>
    <t>+/-3,299</t>
  </si>
  <si>
    <t>+/-2,676</t>
  </si>
  <si>
    <t>±2,494</t>
  </si>
  <si>
    <t>+/-2,388</t>
  </si>
  <si>
    <t>+/-2,125</t>
  </si>
  <si>
    <t>+/-1,871</t>
  </si>
  <si>
    <t>+/-2,370</t>
  </si>
  <si>
    <t>Female householder, no spouse/partner present</t>
  </si>
  <si>
    <t>±4,212</t>
  </si>
  <si>
    <t>±2,234</t>
  </si>
  <si>
    <t>+/-4,408</t>
  </si>
  <si>
    <t>+/-5,041</t>
  </si>
  <si>
    <t>+/-4,681</t>
  </si>
  <si>
    <t>+/-5,076</t>
  </si>
  <si>
    <t>±3,734</t>
  </si>
  <si>
    <t>±0.7</t>
  </si>
  <si>
    <t>+/-4,108</t>
  </si>
  <si>
    <t>+/-4,739</t>
  </si>
  <si>
    <t>+/-3,658</t>
  </si>
  <si>
    <t>+/-4,219</t>
  </si>
  <si>
    <t>±2,600</t>
  </si>
  <si>
    <t>+/-2,689</t>
  </si>
  <si>
    <t>+/-2,826</t>
  </si>
  <si>
    <t>+/-2,704</t>
  </si>
  <si>
    <t>+/-2,276</t>
  </si>
  <si>
    <t xml:space="preserve">  Households with one or more people under 18 years</t>
  </si>
  <si>
    <t>±5,674</t>
  </si>
  <si>
    <t>+/-5,179</t>
  </si>
  <si>
    <t>+/-4,649</t>
  </si>
  <si>
    <t>+/-4,827</t>
  </si>
  <si>
    <t>+/-4,800</t>
  </si>
  <si>
    <t xml:space="preserve">  Households with one or more people 65 years and over</t>
  </si>
  <si>
    <t>±3,251</t>
  </si>
  <si>
    <t>+/-2,839</t>
  </si>
  <si>
    <t>+/-2,942</t>
  </si>
  <si>
    <t>+/-2,883</t>
  </si>
  <si>
    <t xml:space="preserve">  Average household size</t>
  </si>
  <si>
    <t>±0.03</t>
  </si>
  <si>
    <t>+/-0.03</t>
  </si>
  <si>
    <t xml:space="preserve">  Average family size</t>
  </si>
  <si>
    <t>±0.06</t>
  </si>
  <si>
    <t>+/-0.05</t>
  </si>
  <si>
    <r>
      <t>Source:</t>
    </r>
    <r>
      <rPr>
        <sz val="10"/>
        <color rgb="FF000000"/>
        <rFont val="HawnHelv"/>
      </rPr>
      <t xml:space="preserve"> US Census Bureau. 2021 American Community Survey 1-Year Estimates. DP02: Selected Social Characteristics in the United States</t>
    </r>
  </si>
  <si>
    <t>±2,736</t>
  </si>
  <si>
    <t>±3.4</t>
  </si>
  <si>
    <t>+/-2,493</t>
  </si>
  <si>
    <t>+/-2,592</t>
  </si>
  <si>
    <t>+/-2,496</t>
  </si>
  <si>
    <t>+/-2,445</t>
  </si>
  <si>
    <t>±1,632</t>
  </si>
  <si>
    <t>±2.2</t>
  </si>
  <si>
    <t>+/-1,757</t>
  </si>
  <si>
    <t>+/-2.2</t>
  </si>
  <si>
    <t>+/-1,735</t>
  </si>
  <si>
    <t>+/-1,570</t>
  </si>
  <si>
    <t>+/-1,762</t>
  </si>
  <si>
    <t>±1,345</t>
  </si>
  <si>
    <t>+/-2,299</t>
  </si>
  <si>
    <t>+/-2,338</t>
  </si>
  <si>
    <t>+/-3.0</t>
  </si>
  <si>
    <t>+/-2,348</t>
  </si>
  <si>
    <t>+/-2,182</t>
  </si>
  <si>
    <t>±877</t>
  </si>
  <si>
    <t>+/-1,348</t>
  </si>
  <si>
    <t>+/-1.8</t>
  </si>
  <si>
    <t>+/-1,564</t>
  </si>
  <si>
    <t>+/-1,273</t>
  </si>
  <si>
    <t>+/-1,405</t>
  </si>
  <si>
    <t>±2,111</t>
  </si>
  <si>
    <t>±2.8</t>
  </si>
  <si>
    <t>+/-1,104</t>
  </si>
  <si>
    <t>+/-1.5</t>
  </si>
  <si>
    <t>+/-1,143</t>
  </si>
  <si>
    <t>+/-914</t>
  </si>
  <si>
    <t>+/-972</t>
  </si>
  <si>
    <t>±277</t>
  </si>
  <si>
    <t>+/-753</t>
  </si>
  <si>
    <t>+/-444</t>
  </si>
  <si>
    <t>+/-487</t>
  </si>
  <si>
    <t>+/-691</t>
  </si>
  <si>
    <t>±1,874</t>
  </si>
  <si>
    <t>+/-1,373</t>
  </si>
  <si>
    <t>+/-2.0</t>
  </si>
  <si>
    <t>+/-1,500</t>
  </si>
  <si>
    <t>+/-2.1</t>
  </si>
  <si>
    <t>+/-1,489</t>
  </si>
  <si>
    <t>+/-1,105</t>
  </si>
  <si>
    <t>±1,301</t>
  </si>
  <si>
    <t>+/-1,025</t>
  </si>
  <si>
    <t>+/-924</t>
  </si>
  <si>
    <t>+/-1.3</t>
  </si>
  <si>
    <t>+/-1,099</t>
  </si>
  <si>
    <t>+/-1.7</t>
  </si>
  <si>
    <t>+/-964</t>
  </si>
  <si>
    <t>±1,981</t>
  </si>
  <si>
    <t>±777</t>
  </si>
  <si>
    <t>+/-1,874</t>
  </si>
  <si>
    <t>+/-2,257</t>
  </si>
  <si>
    <t>+/-2,229</t>
  </si>
  <si>
    <t>+/-2,415</t>
  </si>
  <si>
    <t>±1,594</t>
  </si>
  <si>
    <t>±2.3</t>
  </si>
  <si>
    <t>+/-1,899</t>
  </si>
  <si>
    <t>+/-2.8</t>
  </si>
  <si>
    <t>+/-2,185</t>
  </si>
  <si>
    <t>+/-3.1</t>
  </si>
  <si>
    <t>+/-2,000</t>
  </si>
  <si>
    <t>+/-2,249</t>
  </si>
  <si>
    <t>±1,134</t>
  </si>
  <si>
    <t>+/-1,256</t>
  </si>
  <si>
    <t>+/-1,061</t>
  </si>
  <si>
    <t>+/-1,250</t>
  </si>
  <si>
    <t>+/-1,249</t>
  </si>
  <si>
    <t>±2,027</t>
  </si>
  <si>
    <t>+/-1,866</t>
  </si>
  <si>
    <t>+/-1,821</t>
  </si>
  <si>
    <t>+/-1,964</t>
  </si>
  <si>
    <t>±1,448</t>
  </si>
  <si>
    <t>±1.9</t>
  </si>
  <si>
    <t>+/-1,078</t>
  </si>
  <si>
    <t>+/-1,130</t>
  </si>
  <si>
    <t>+/-1,388</t>
  </si>
  <si>
    <t>+/-1,323</t>
  </si>
  <si>
    <t>±0.09</t>
  </si>
  <si>
    <t>+/-0.09</t>
  </si>
  <si>
    <t>+/-0.07</t>
  </si>
  <si>
    <t>+/-0.10</t>
  </si>
  <si>
    <t>±0.17</t>
  </si>
  <si>
    <t>+/-0.15</t>
  </si>
  <si>
    <t>+/-0.14</t>
  </si>
  <si>
    <t>+/-0.16</t>
  </si>
  <si>
    <t>+/-0.18</t>
  </si>
  <si>
    <t>±5,120</t>
  </si>
  <si>
    <t>±1.5</t>
  </si>
  <si>
    <t>+/-4,358</t>
  </si>
  <si>
    <t>+/-4,028</t>
  </si>
  <si>
    <t>+/-3,901</t>
  </si>
  <si>
    <t>+/-4,242</t>
  </si>
  <si>
    <t>±3,383</t>
  </si>
  <si>
    <t>+/-3,780</t>
  </si>
  <si>
    <t>+/-3,333</t>
  </si>
  <si>
    <t>+/-3,271</t>
  </si>
  <si>
    <t>+/-2,925</t>
  </si>
  <si>
    <t>±2,630</t>
  </si>
  <si>
    <t>+/-4,424</t>
  </si>
  <si>
    <t>+/-3,935</t>
  </si>
  <si>
    <t>+/-3,462</t>
  </si>
  <si>
    <t>+/-4,030</t>
  </si>
  <si>
    <t>±1,266</t>
  </si>
  <si>
    <t>+/-3,235</t>
  </si>
  <si>
    <t>+/-3,071</t>
  </si>
  <si>
    <t>+/-2,956</t>
  </si>
  <si>
    <t>+/-2,866</t>
  </si>
  <si>
    <t>±3,413</t>
  </si>
  <si>
    <t>+/-1,993</t>
  </si>
  <si>
    <t>+/-1,894</t>
  </si>
  <si>
    <t>+/-1,753</t>
  </si>
  <si>
    <t>+/-2,020</t>
  </si>
  <si>
    <t>±835</t>
  </si>
  <si>
    <t>+/-1,337</t>
  </si>
  <si>
    <t>+/-1,276</t>
  </si>
  <si>
    <t>+/-1,168</t>
  </si>
  <si>
    <t>±2,849</t>
  </si>
  <si>
    <t>+/-2,884</t>
  </si>
  <si>
    <t>+/-2,480</t>
  </si>
  <si>
    <t>+/-2,477</t>
  </si>
  <si>
    <t>+/-2,218</t>
  </si>
  <si>
    <t>±1,827</t>
  </si>
  <si>
    <t>+/-1,832</t>
  </si>
  <si>
    <t>+/-1,621</t>
  </si>
  <si>
    <t>+/-1,327</t>
  </si>
  <si>
    <t>+/-1,599</t>
  </si>
  <si>
    <t>±3,419</t>
  </si>
  <si>
    <t>±1,953</t>
  </si>
  <si>
    <t>+/-3,886</t>
  </si>
  <si>
    <t>+/-4,366</t>
  </si>
  <si>
    <t>+/-3,716</t>
  </si>
  <si>
    <t>+/-3,706</t>
  </si>
  <si>
    <t>±3,093</t>
  </si>
  <si>
    <t>+/-3,410</t>
  </si>
  <si>
    <t>+/-3,825</t>
  </si>
  <si>
    <t>+/-2,984</t>
  </si>
  <si>
    <t>+/-3,208</t>
  </si>
  <si>
    <t>±1,947</t>
  </si>
  <si>
    <t>+/-2,447</t>
  </si>
  <si>
    <t>+/-2,287</t>
  </si>
  <si>
    <t>+/-2,051</t>
  </si>
  <si>
    <t>±4,285</t>
  </si>
  <si>
    <t>±1.3</t>
  </si>
  <si>
    <t>+/-3,440</t>
  </si>
  <si>
    <t>+/-3,740</t>
  </si>
  <si>
    <t>+/-3,227</t>
  </si>
  <si>
    <t>±2,448</t>
  </si>
  <si>
    <t>+/-1,785</t>
  </si>
  <si>
    <t>+/-2,224</t>
  </si>
  <si>
    <t>+/-2,135</t>
  </si>
  <si>
    <t>+/-2,309</t>
  </si>
  <si>
    <t>+/-0.04</t>
  </si>
  <si>
    <t>+/-0.06</t>
  </si>
  <si>
    <t>±1,388</t>
  </si>
  <si>
    <t>±5.6</t>
  </si>
  <si>
    <t>+/-1,180</t>
  </si>
  <si>
    <t>+/-3.7</t>
  </si>
  <si>
    <t>+/-1,264</t>
  </si>
  <si>
    <t>+/-4.6</t>
  </si>
  <si>
    <t>+/-1,108</t>
  </si>
  <si>
    <t>+/-4.3</t>
  </si>
  <si>
    <t>+/-1,242</t>
  </si>
  <si>
    <t>±837</t>
  </si>
  <si>
    <t>±3.6</t>
  </si>
  <si>
    <t>+/-4.5</t>
  </si>
  <si>
    <t>+/-922</t>
  </si>
  <si>
    <t>+/-4.0</t>
  </si>
  <si>
    <t>+/-958</t>
  </si>
  <si>
    <t>±852</t>
  </si>
  <si>
    <t>±3.5</t>
  </si>
  <si>
    <t>+/-1,172</t>
  </si>
  <si>
    <t>+/-1,173</t>
  </si>
  <si>
    <t>+/-1,224</t>
  </si>
  <si>
    <t>+/-1,174</t>
  </si>
  <si>
    <t>±560</t>
  </si>
  <si>
    <t>±2.4</t>
  </si>
  <si>
    <t>+/-806</t>
  </si>
  <si>
    <t>+/-878</t>
  </si>
  <si>
    <t>+/-887</t>
  </si>
  <si>
    <t>+/-861</t>
  </si>
  <si>
    <t>±1,066</t>
  </si>
  <si>
    <t>±4.5</t>
  </si>
  <si>
    <t>+/-534</t>
  </si>
  <si>
    <t>+/-406</t>
  </si>
  <si>
    <t>+/-461</t>
  </si>
  <si>
    <t>±214</t>
  </si>
  <si>
    <t>+/-474</t>
  </si>
  <si>
    <t>+/-690</t>
  </si>
  <si>
    <t>+/-202</t>
  </si>
  <si>
    <t>+/-394</t>
  </si>
  <si>
    <t>±791</t>
  </si>
  <si>
    <t>+/-625</t>
  </si>
  <si>
    <t>+/-596</t>
  </si>
  <si>
    <t>+/-656</t>
  </si>
  <si>
    <t>±402</t>
  </si>
  <si>
    <t>±1.7</t>
  </si>
  <si>
    <t>+/-455</t>
  </si>
  <si>
    <t>+/-347</t>
  </si>
  <si>
    <t>+/-333</t>
  </si>
  <si>
    <t>±1,030</t>
  </si>
  <si>
    <t>±4.2</t>
  </si>
  <si>
    <t>±290</t>
  </si>
  <si>
    <t>+/-903</t>
  </si>
  <si>
    <t>+/-1,020</t>
  </si>
  <si>
    <t>+/-1,008</t>
  </si>
  <si>
    <t>±764</t>
  </si>
  <si>
    <t>±3.3</t>
  </si>
  <si>
    <t>+/-910</t>
  </si>
  <si>
    <t>+/-3.8</t>
  </si>
  <si>
    <t>+/-1,064</t>
  </si>
  <si>
    <t>+/-815</t>
  </si>
  <si>
    <t>+/-3.5</t>
  </si>
  <si>
    <t>+/-928</t>
  </si>
  <si>
    <t>±550</t>
  </si>
  <si>
    <t>+/-606</t>
  </si>
  <si>
    <t>+/-2.6</t>
  </si>
  <si>
    <t>+/-516</t>
  </si>
  <si>
    <t>+/-520</t>
  </si>
  <si>
    <t>±1,105</t>
  </si>
  <si>
    <t>±4.4</t>
  </si>
  <si>
    <t>+/-1,034</t>
  </si>
  <si>
    <t>+/-1,044</t>
  </si>
  <si>
    <t>+/-1,101</t>
  </si>
  <si>
    <t>±752</t>
  </si>
  <si>
    <t>±3.1</t>
  </si>
  <si>
    <t>+/-623</t>
  </si>
  <si>
    <t>+/-653</t>
  </si>
  <si>
    <t>+/-592</t>
  </si>
  <si>
    <t>+/-603</t>
  </si>
  <si>
    <t>±0.15</t>
  </si>
  <si>
    <t>+/-0.13</t>
  </si>
  <si>
    <t>±0.26</t>
  </si>
  <si>
    <t>+/-0.20</t>
  </si>
  <si>
    <t>+/-0.26</t>
  </si>
  <si>
    <t>+/-0.27</t>
  </si>
  <si>
    <t>±2,467</t>
  </si>
  <si>
    <t>±4.0</t>
  </si>
  <si>
    <t>+/-2,114</t>
  </si>
  <si>
    <t>+/-1,883</t>
  </si>
  <si>
    <t>+/-2,337</t>
  </si>
  <si>
    <t>+/-1,954</t>
  </si>
  <si>
    <t>±1,578</t>
  </si>
  <si>
    <t>±2.6</t>
  </si>
  <si>
    <t>+/-1,342</t>
  </si>
  <si>
    <t>+/-1,541</t>
  </si>
  <si>
    <t>+/-1,773</t>
  </si>
  <si>
    <t>+/-1,725</t>
  </si>
  <si>
    <t>±1,192</t>
  </si>
  <si>
    <t>±2.1</t>
  </si>
  <si>
    <t>+/-2,004</t>
  </si>
  <si>
    <t>+/-2,061</t>
  </si>
  <si>
    <t>+/-2,094</t>
  </si>
  <si>
    <t>+/-2,014</t>
  </si>
  <si>
    <t>±926</t>
  </si>
  <si>
    <t>+/-1,199</t>
  </si>
  <si>
    <t>+/-1,469</t>
  </si>
  <si>
    <t>+/-1,436</t>
  </si>
  <si>
    <t>+/-1,412</t>
  </si>
  <si>
    <t>±1,709</t>
  </si>
  <si>
    <t>±3.0</t>
  </si>
  <si>
    <t>+/-925</t>
  </si>
  <si>
    <t>+/-947</t>
  </si>
  <si>
    <t>+/-1,060</t>
  </si>
  <si>
    <t>+/-827</t>
  </si>
  <si>
    <t>±519</t>
  </si>
  <si>
    <t>+/-825</t>
  </si>
  <si>
    <t>+/-749</t>
  </si>
  <si>
    <t>±1,393</t>
  </si>
  <si>
    <t>+/-1,382</t>
  </si>
  <si>
    <t>+/-1,423</t>
  </si>
  <si>
    <t>+/-1,287</t>
  </si>
  <si>
    <t>±932</t>
  </si>
  <si>
    <t>+/-703</t>
  </si>
  <si>
    <t>+/-898</t>
  </si>
  <si>
    <t>+/-769</t>
  </si>
  <si>
    <t>+/-1,102</t>
  </si>
  <si>
    <t>±1,497</t>
  </si>
  <si>
    <t>±593</t>
  </si>
  <si>
    <t>+/-1,683</t>
  </si>
  <si>
    <t>+/-1,807</t>
  </si>
  <si>
    <t>+/-1,470</t>
  </si>
  <si>
    <t>+/-1,532</t>
  </si>
  <si>
    <t>±1,338</t>
  </si>
  <si>
    <t>+/-1,497</t>
  </si>
  <si>
    <t>+/-1,610</t>
  </si>
  <si>
    <t>+/-1,363</t>
  </si>
  <si>
    <t>+/-1,303</t>
  </si>
  <si>
    <t>±957</t>
  </si>
  <si>
    <t>+/-981</t>
  </si>
  <si>
    <t>+/-882</t>
  </si>
  <si>
    <t>+/-770</t>
  </si>
  <si>
    <t>±2,156</t>
  </si>
  <si>
    <t>+/-1,695</t>
  </si>
  <si>
    <t>+/-1,957</t>
  </si>
  <si>
    <t>+/-1,795</t>
  </si>
  <si>
    <t>±1,367</t>
  </si>
  <si>
    <t>+/-1,129</t>
  </si>
  <si>
    <t>+/-956</t>
  </si>
  <si>
    <t>+/-1,244</t>
  </si>
  <si>
    <t>+/-978</t>
  </si>
  <si>
    <t>+/-0.11</t>
  </si>
  <si>
    <t>+/-0.12</t>
  </si>
  <si>
    <t>±0.20</t>
  </si>
  <si>
    <t>+/-0.17</t>
  </si>
  <si>
    <t>Household Type by County in Hawai‘i: 2014-2021</t>
  </si>
  <si>
    <r>
      <rPr>
        <b/>
        <sz val="11"/>
        <color theme="0"/>
        <rFont val="HawnHelv"/>
        <scheme val="minor"/>
      </rPr>
      <t>Table 02.04</t>
    </r>
    <r>
      <rPr>
        <sz val="11"/>
        <color theme="0"/>
        <rFont val="HawnHelv"/>
        <scheme val="minor"/>
      </rPr>
      <t xml:space="preserve">  Household Type by Race-Ethnicity in Hawaiÿi: 2021</t>
    </r>
  </si>
  <si>
    <t>±4,546</t>
  </si>
  <si>
    <t>±4,928</t>
  </si>
  <si>
    <t>±4,018</t>
  </si>
  <si>
    <t>±4,349</t>
  </si>
  <si>
    <t>±4,448</t>
  </si>
  <si>
    <t>±3.2</t>
  </si>
  <si>
    <t>±2.0</t>
  </si>
  <si>
    <t>±1.4</t>
  </si>
  <si>
    <t>±0.13</t>
  </si>
  <si>
    <t>±0.11</t>
  </si>
  <si>
    <t>±0.16</t>
  </si>
  <si>
    <t>±0.08</t>
  </si>
  <si>
    <t>±0.10</t>
  </si>
  <si>
    <r>
      <t>Source:</t>
    </r>
    <r>
      <rPr>
        <sz val="10"/>
        <color rgb="FF000000"/>
        <rFont val="HawnHelv"/>
        <scheme val="minor"/>
      </rPr>
      <t xml:space="preserve"> US Census Bureau. 2021 American Community Survey 1-Year Estimates. S0201: Selected Population Profile in the United States.</t>
    </r>
  </si>
  <si>
    <r>
      <rPr>
        <b/>
        <sz val="11"/>
        <color theme="1"/>
        <rFont val="HawnHelv"/>
        <scheme val="minor"/>
      </rPr>
      <t>Table 02.04</t>
    </r>
    <r>
      <rPr>
        <sz val="11"/>
        <color theme="1"/>
        <rFont val="HawnHelv"/>
        <scheme val="minor"/>
      </rPr>
      <t xml:space="preserve">  Household Type by Race-Ethnicity in Hawaiÿi: 2019</t>
    </r>
  </si>
  <si>
    <t>+/-3,570</t>
  </si>
  <si>
    <t>+/-4,672</t>
  </si>
  <si>
    <t>+/-2,639</t>
  </si>
  <si>
    <t>+/-3,681</t>
  </si>
  <si>
    <t>+/-3,939</t>
  </si>
  <si>
    <t>+/-0.08</t>
  </si>
  <si>
    <t>+/-3,675</t>
  </si>
  <si>
    <t>+/-4,021</t>
  </si>
  <si>
    <t>+/-2,986</t>
  </si>
  <si>
    <t>+/-3,597</t>
  </si>
  <si>
    <t>+/-3,971</t>
  </si>
  <si>
    <t>+/-3,580</t>
  </si>
  <si>
    <t>+/-4,354</t>
  </si>
  <si>
    <t>+/-2,753</t>
  </si>
  <si>
    <t>+/-3,360</t>
  </si>
  <si>
    <t>+/-4,270</t>
  </si>
  <si>
    <t>+/-2,691</t>
  </si>
  <si>
    <t>+/-4,407</t>
  </si>
  <si>
    <t>+/-3,322</t>
  </si>
  <si>
    <t>+/-3,561</t>
  </si>
  <si>
    <t>+/-3,751</t>
  </si>
  <si>
    <t>Household Type by Race‑Ethnicity in Hawai‘i: 2014-2021</t>
  </si>
  <si>
    <r>
      <rPr>
        <b/>
        <sz val="11"/>
        <color theme="0"/>
        <rFont val="HawnHelv"/>
      </rPr>
      <t>Table 02.05</t>
    </r>
    <r>
      <rPr>
        <sz val="11"/>
        <color theme="0"/>
        <rFont val="HawnHelv"/>
        <scheme val="minor"/>
      </rPr>
      <t xml:space="preserve">  Household Type of Native Hawaiians in Hawaiÿi: 2010-2021</t>
    </r>
  </si>
  <si>
    <t>2020 *</t>
  </si>
  <si>
    <t>±3,676</t>
  </si>
  <si>
    <t>±3,711</t>
  </si>
  <si>
    <t>±3,452</t>
  </si>
  <si>
    <t>±3,305</t>
  </si>
  <si>
    <t>±2,691</t>
  </si>
  <si>
    <t>±3,580</t>
  </si>
  <si>
    <t>±3,675</t>
  </si>
  <si>
    <t>±3,570</t>
  </si>
  <si>
    <t>±3,505</t>
  </si>
  <si>
    <t>±3,320</t>
  </si>
  <si>
    <t>±2.9</t>
  </si>
  <si>
    <t>±1</t>
  </si>
  <si>
    <t>±2</t>
  </si>
  <si>
    <t>±0.14</t>
  </si>
  <si>
    <t>±0.12</t>
  </si>
  <si>
    <t>±0.18</t>
  </si>
  <si>
    <t>* Due to COVID-19, the US Census Bureau was compelled to make modifications to the 2020 American Community Survey (ACS). Adjustments were implemented to address nonresponse bias, weighting methodology, among other issues in the American Community Survey. Consequently, the Bureau does not recommend comparing their "experimental estimates" with standard ACS estimates or the decennial census.</t>
  </si>
  <si>
    <r>
      <t>Source:</t>
    </r>
    <r>
      <rPr>
        <sz val="10"/>
        <rFont val="HawnHelv"/>
      </rPr>
      <t xml:space="preserve"> US Census Bureau. 2010-2021 American Community Survey 1-Year Estimates. S0201: Selected Population Profile in the United States.</t>
    </r>
  </si>
  <si>
    <t>±5,913</t>
  </si>
  <si>
    <t>±6,469</t>
  </si>
  <si>
    <t>±5,950</t>
  </si>
  <si>
    <t>±6,620</t>
  </si>
  <si>
    <t>±5,433</t>
  </si>
  <si>
    <t>±7,229</t>
  </si>
  <si>
    <t>±5,303</t>
  </si>
  <si>
    <t>±5,695</t>
  </si>
  <si>
    <t>±6,258</t>
  </si>
  <si>
    <t>±7,350</t>
  </si>
  <si>
    <t>±7,712</t>
  </si>
  <si>
    <t>±0.07</t>
  </si>
  <si>
    <t>±0.1</t>
  </si>
  <si>
    <t>±4,223</t>
  </si>
  <si>
    <t>±5,562</t>
  </si>
  <si>
    <t>±4,282</t>
  </si>
  <si>
    <t>±4,406</t>
  </si>
  <si>
    <t>±4,870</t>
  </si>
  <si>
    <t>±4,817</t>
  </si>
  <si>
    <t>±4,824</t>
  </si>
  <si>
    <t>±4,221</t>
  </si>
  <si>
    <t>±4,541</t>
  </si>
  <si>
    <t>±5,012</t>
  </si>
  <si>
    <t>±0.3</t>
  </si>
  <si>
    <t>±0.04</t>
  </si>
  <si>
    <t>±0.05</t>
  </si>
  <si>
    <t>Household Type of Native Hawaiians in the US and Hawai‘i: 2010‑2021</t>
  </si>
  <si>
    <r>
      <rPr>
        <b/>
        <sz val="11"/>
        <color theme="0"/>
        <rFont val="HawnHelv"/>
      </rPr>
      <t>Table 02.08</t>
    </r>
    <r>
      <rPr>
        <sz val="11"/>
        <color theme="0"/>
        <rFont val="HawnHelv"/>
        <scheme val="minor"/>
      </rPr>
      <t xml:space="preserve">  Household Relationships by County in Hawai‘i: 2021</t>
    </r>
  </si>
  <si>
    <r>
      <rPr>
        <b/>
        <sz val="11"/>
        <color theme="1"/>
        <rFont val="HawnHelv"/>
      </rPr>
      <t>Table 02.08</t>
    </r>
    <r>
      <rPr>
        <sz val="11"/>
        <color theme="1"/>
        <rFont val="HawnHelv"/>
        <family val="2"/>
      </rPr>
      <t xml:space="preserve">  Household Relationships by County in Hawai‘i: 2019</t>
    </r>
  </si>
  <si>
    <r>
      <rPr>
        <b/>
        <sz val="11"/>
        <color theme="1"/>
        <rFont val="HawnHelv"/>
      </rPr>
      <t>Table 2.08</t>
    </r>
    <r>
      <rPr>
        <sz val="11"/>
        <color theme="1"/>
        <rFont val="HawnHelv"/>
        <family val="2"/>
      </rPr>
      <t xml:space="preserve">  Household Relationships by County in Hawai‘i: 2018</t>
    </r>
  </si>
  <si>
    <r>
      <rPr>
        <b/>
        <sz val="11"/>
        <color theme="1"/>
        <rFont val="HawnHelv"/>
      </rPr>
      <t>Table 2.08</t>
    </r>
    <r>
      <rPr>
        <sz val="11"/>
        <color theme="1"/>
        <rFont val="HawnHelv"/>
        <family val="2"/>
      </rPr>
      <t xml:space="preserve">  Household Relationships by County in Hawai‘i: 2017</t>
    </r>
  </si>
  <si>
    <r>
      <rPr>
        <b/>
        <sz val="11"/>
        <color theme="1"/>
        <rFont val="HawnHelv"/>
      </rPr>
      <t>Table 2.08</t>
    </r>
    <r>
      <rPr>
        <sz val="11"/>
        <color theme="1"/>
        <rFont val="HawnHelv"/>
        <family val="2"/>
      </rPr>
      <t xml:space="preserve">  Household Relationships by County in Hawai‘i: 2016</t>
    </r>
  </si>
  <si>
    <r>
      <rPr>
        <b/>
        <sz val="11"/>
        <color theme="1"/>
        <rFont val="HawnHelv"/>
      </rPr>
      <t>Table 2.08</t>
    </r>
    <r>
      <rPr>
        <sz val="11"/>
        <color theme="1"/>
        <rFont val="HawnHelv"/>
        <family val="2"/>
      </rPr>
      <t xml:space="preserve">  Household Relationships by County in Hawai‘i: 2015</t>
    </r>
  </si>
  <si>
    <r>
      <rPr>
        <b/>
        <sz val="11"/>
        <color theme="1"/>
        <rFont val="HawnHelv"/>
      </rPr>
      <t>Table 2.08</t>
    </r>
    <r>
      <rPr>
        <sz val="11"/>
        <color theme="1"/>
        <rFont val="HawnHelv"/>
        <family val="2"/>
      </rPr>
      <t xml:space="preserve">  Household Relationships by County in Hawai‘i: 2014</t>
    </r>
  </si>
  <si>
    <t>±6,245</t>
  </si>
  <si>
    <t>+/-5,259</t>
  </si>
  <si>
    <t>+/-5,020</t>
  </si>
  <si>
    <t>+/-5,209</t>
  </si>
  <si>
    <t>+/-4,489</t>
  </si>
  <si>
    <t>±3,232</t>
  </si>
  <si>
    <t>+/-8,039</t>
  </si>
  <si>
    <t>+/-8,594</t>
  </si>
  <si>
    <t>+/-7,028</t>
  </si>
  <si>
    <t>+/-8,371</t>
  </si>
  <si>
    <t>±7,762</t>
  </si>
  <si>
    <t>+/-8,922</t>
  </si>
  <si>
    <t>+/-7,743</t>
  </si>
  <si>
    <t>+/-8,714</t>
  </si>
  <si>
    <t>+/-8,948</t>
  </si>
  <si>
    <t>±9,568</t>
  </si>
  <si>
    <t>+/-6,048</t>
  </si>
  <si>
    <t>+/-6,758</t>
  </si>
  <si>
    <t>+/-6,627</t>
  </si>
  <si>
    <t>+/-6,636</t>
  </si>
  <si>
    <t>±5,567</t>
  </si>
  <si>
    <t>+/-2,335</t>
  </si>
  <si>
    <t>+/-0.2</t>
  </si>
  <si>
    <t>+/-2,385</t>
  </si>
  <si>
    <t>+/-2,648</t>
  </si>
  <si>
    <t>+/-2,911</t>
  </si>
  <si>
    <r>
      <t xml:space="preserve">Source: </t>
    </r>
    <r>
      <rPr>
        <sz val="10"/>
        <color rgb="FF000000"/>
        <rFont val="HawnHelv"/>
      </rPr>
      <t>US Census Bureau. 2021 American Community Survey 1-Year Estimates. DP02: Selected Social Characteristics in the United States</t>
    </r>
  </si>
  <si>
    <t>±964</t>
  </si>
  <si>
    <t>+/-809</t>
  </si>
  <si>
    <t>+/-1,247</t>
  </si>
  <si>
    <t>+/-1,269</t>
  </si>
  <si>
    <t>+/-1,457</t>
  </si>
  <si>
    <t>±2,726</t>
  </si>
  <si>
    <t>+/-2,382</t>
  </si>
  <si>
    <t>+/-2,439</t>
  </si>
  <si>
    <t>+/-2,082</t>
  </si>
  <si>
    <t>±1,429</t>
  </si>
  <si>
    <t>+/-2,539</t>
  </si>
  <si>
    <t>+/-3,407</t>
  </si>
  <si>
    <t>+/-2,932</t>
  </si>
  <si>
    <t>+/-3,035</t>
  </si>
  <si>
    <t>±3,704</t>
  </si>
  <si>
    <t>+/-3,494</t>
  </si>
  <si>
    <t>+/-3,555</t>
  </si>
  <si>
    <t>+/-3,108</t>
  </si>
  <si>
    <t>±3,177</t>
  </si>
  <si>
    <t>+/-2,223</t>
  </si>
  <si>
    <t>+/-2,800</t>
  </si>
  <si>
    <t>+/-3,064</t>
  </si>
  <si>
    <t>+/-2,396</t>
  </si>
  <si>
    <t>±2,232</t>
  </si>
  <si>
    <t>+/-1,179</t>
  </si>
  <si>
    <t>+/-1,127</t>
  </si>
  <si>
    <t>+/-1,248</t>
  </si>
  <si>
    <t>+/-1,414</t>
  </si>
  <si>
    <t>±1,530</t>
  </si>
  <si>
    <t>+/-1,289</t>
  </si>
  <si>
    <t>+/-1,703</t>
  </si>
  <si>
    <t>+/-1,635</t>
  </si>
  <si>
    <t>+/-1,711</t>
  </si>
  <si>
    <t>±5,000</t>
  </si>
  <si>
    <t>+/-4,506</t>
  </si>
  <si>
    <t>+/-3,952</t>
  </si>
  <si>
    <t>+/-3,558</t>
  </si>
  <si>
    <t>+/-4,018</t>
  </si>
  <si>
    <t>±2,582</t>
  </si>
  <si>
    <t>+/-7,497</t>
  </si>
  <si>
    <t>+/-6,558</t>
  </si>
  <si>
    <t>+/-6,852</t>
  </si>
  <si>
    <t>+/-6,681</t>
  </si>
  <si>
    <t>±6,273</t>
  </si>
  <si>
    <t>+/-7,780</t>
  </si>
  <si>
    <t>+/-6,583</t>
  </si>
  <si>
    <t>+/-7,831</t>
  </si>
  <si>
    <t>+/-7,840</t>
  </si>
  <si>
    <t>±7,524</t>
  </si>
  <si>
    <t>+/-5,343</t>
  </si>
  <si>
    <t>+/-5,147</t>
  </si>
  <si>
    <t>+/-5,702</t>
  </si>
  <si>
    <t>+/-5,145</t>
  </si>
  <si>
    <t>±4,386</t>
  </si>
  <si>
    <t>+/-1,818</t>
  </si>
  <si>
    <t>+/-1,720</t>
  </si>
  <si>
    <t>+/-1,865</t>
  </si>
  <si>
    <t>+/-2,247</t>
  </si>
  <si>
    <t>±409</t>
  </si>
  <si>
    <t>+/-388</t>
  </si>
  <si>
    <t>+/-346</t>
  </si>
  <si>
    <t>+/-433</t>
  </si>
  <si>
    <t>+/-401</t>
  </si>
  <si>
    <t>±1,407</t>
  </si>
  <si>
    <t>+/-1,150</t>
  </si>
  <si>
    <t>+/-1,217</t>
  </si>
  <si>
    <t>+/-1,177</t>
  </si>
  <si>
    <t>±751</t>
  </si>
  <si>
    <t>+/-1,366</t>
  </si>
  <si>
    <t>+/-1,931</t>
  </si>
  <si>
    <t>+/-1,778</t>
  </si>
  <si>
    <t>+/-1,905</t>
  </si>
  <si>
    <t>±1,809</t>
  </si>
  <si>
    <t>+/-2,403</t>
  </si>
  <si>
    <t>+/-1,498</t>
  </si>
  <si>
    <t>+/-1,752</t>
  </si>
  <si>
    <t>±2,342</t>
  </si>
  <si>
    <t>+/-1,057</t>
  </si>
  <si>
    <t>+/-1,291</t>
  </si>
  <si>
    <t>+/-2,196</t>
  </si>
  <si>
    <t>±1,727</t>
  </si>
  <si>
    <t>+/-584</t>
  </si>
  <si>
    <t>+/-840</t>
  </si>
  <si>
    <t>+/-538</t>
  </si>
  <si>
    <t>+/-597</t>
  </si>
  <si>
    <t>±1,295</t>
  </si>
  <si>
    <t>+/-926</t>
  </si>
  <si>
    <t>+/-1,311</t>
  </si>
  <si>
    <t>+/-1,254</t>
  </si>
  <si>
    <t>±2,438</t>
  </si>
  <si>
    <t>+/-1,986</t>
  </si>
  <si>
    <t>+/-2,139</t>
  </si>
  <si>
    <t>+/-2,145</t>
  </si>
  <si>
    <t>±1,154</t>
  </si>
  <si>
    <t>+/-2,772</t>
  </si>
  <si>
    <t>+/-3,523</t>
  </si>
  <si>
    <t>+/-2,755</t>
  </si>
  <si>
    <t>+/-2,618</t>
  </si>
  <si>
    <t>±3,235</t>
  </si>
  <si>
    <t>+/-3,752</t>
  </si>
  <si>
    <t>+/-3,180</t>
  </si>
  <si>
    <t>+/-2,868</t>
  </si>
  <si>
    <t>±3,290</t>
  </si>
  <si>
    <t>+/-2,807</t>
  </si>
  <si>
    <t>+/-2,052</t>
  </si>
  <si>
    <t>+/-3,060</t>
  </si>
  <si>
    <t>±1,982</t>
  </si>
  <si>
    <t>+/-826</t>
  </si>
  <si>
    <t>+/-1,118</t>
  </si>
  <si>
    <t>+/-938</t>
  </si>
  <si>
    <t>+/-1,157</t>
  </si>
  <si>
    <t>Household Relationships by County in Hawai‘i: 2014-2021</t>
  </si>
  <si>
    <r>
      <rPr>
        <b/>
        <sz val="11"/>
        <color theme="0"/>
        <rFont val="HawnHelv"/>
      </rPr>
      <t>Table 02.09</t>
    </r>
    <r>
      <rPr>
        <sz val="11"/>
        <color theme="0"/>
        <rFont val="HawnHelv"/>
      </rPr>
      <t xml:space="preserve">  Household Relationships by Race-Ethnicity in Hawai‘i: 2021</t>
    </r>
  </si>
  <si>
    <t>±15,105</t>
  </si>
  <si>
    <t>±12,717</t>
  </si>
  <si>
    <t>±12,215</t>
  </si>
  <si>
    <t>±13,144</t>
  </si>
  <si>
    <t>±10,970</t>
  </si>
  <si>
    <r>
      <t>Source:</t>
    </r>
    <r>
      <rPr>
        <sz val="10"/>
        <color rgb="FF000000"/>
        <rFont val="HawnHelv"/>
      </rPr>
      <t xml:space="preserve"> US Census Bureau. 2021 American Community Survey 1-Year Estimates. S0201: Selected Population Profile in the United States. </t>
    </r>
  </si>
  <si>
    <r>
      <rPr>
        <b/>
        <sz val="11"/>
        <color theme="1"/>
        <rFont val="HawnHelv"/>
      </rPr>
      <t>Table 02.09</t>
    </r>
    <r>
      <rPr>
        <sz val="11"/>
        <color theme="1"/>
        <rFont val="HawnHelv"/>
      </rPr>
      <t xml:space="preserve">  Household Relationships by Race-Ethnicity in Hawai‘i: 2019</t>
    </r>
  </si>
  <si>
    <t>+/-10,979</t>
  </si>
  <si>
    <t>+/-12,233</t>
  </si>
  <si>
    <t>+/-10,319</t>
  </si>
  <si>
    <t>+/-13,162</t>
  </si>
  <si>
    <t>+/-12,041</t>
  </si>
  <si>
    <t>+/-12,791</t>
  </si>
  <si>
    <t>+/-12,658</t>
  </si>
  <si>
    <t>+/-10,145</t>
  </si>
  <si>
    <t>+/-14,064</t>
  </si>
  <si>
    <t>+/-13,732</t>
  </si>
  <si>
    <t>+/-12,376</t>
  </si>
  <si>
    <t>+/-11,141</t>
  </si>
  <si>
    <t>+/-9,786</t>
  </si>
  <si>
    <t>+/-14,104</t>
  </si>
  <si>
    <t>+/-12,121</t>
  </si>
  <si>
    <t>+/-12,037</t>
  </si>
  <si>
    <t>+/-9,474</t>
  </si>
  <si>
    <t>+/-11,258</t>
  </si>
  <si>
    <t>+/-11,908</t>
  </si>
  <si>
    <t>+/-11,000</t>
  </si>
  <si>
    <t>Household Relationships by Race‑Ethnicity in Hawai‘i: 2014-2021</t>
  </si>
  <si>
    <r>
      <rPr>
        <b/>
        <sz val="11"/>
        <color theme="0"/>
        <rFont val="HawnHelv"/>
      </rPr>
      <t>Table 02.10</t>
    </r>
    <r>
      <rPr>
        <sz val="11"/>
        <color theme="0"/>
        <rFont val="HawnHelv"/>
      </rPr>
      <t xml:space="preserve">  Native Hawaiian Household Relationships in the US and Hawai‘i: 2010-2021</t>
    </r>
  </si>
  <si>
    <t>±12,351</t>
  </si>
  <si>
    <t>±12,782</t>
  </si>
  <si>
    <t>±12,061</t>
  </si>
  <si>
    <t>±11,913</t>
  </si>
  <si>
    <t>±12,037</t>
  </si>
  <si>
    <t>±12,376</t>
  </si>
  <si>
    <t>±12,791</t>
  </si>
  <si>
    <t>±10,979</t>
  </si>
  <si>
    <t>±11,241</t>
  </si>
  <si>
    <t>±11,918</t>
  </si>
  <si>
    <t>±16,874</t>
  </si>
  <si>
    <t>±16,908</t>
  </si>
  <si>
    <t>±16,901</t>
  </si>
  <si>
    <t>±20,041</t>
  </si>
  <si>
    <t>±17,158</t>
  </si>
  <si>
    <t>±19,258</t>
  </si>
  <si>
    <t>±17,711</t>
  </si>
  <si>
    <t>±18,185</t>
  </si>
  <si>
    <t>±14,936</t>
  </si>
  <si>
    <t>±21,718</t>
  </si>
  <si>
    <t>±20,228</t>
  </si>
  <si>
    <t>Native Hawaiian Household Relationships in the US and Hawai‘i: 2010‑2021</t>
  </si>
  <si>
    <t>Housing Tenure by County in Hawai‘i: 2014-2021</t>
  </si>
  <si>
    <r>
      <rPr>
        <b/>
        <sz val="11"/>
        <color theme="0"/>
        <rFont val="HawnHelv"/>
      </rPr>
      <t>Table 02.15</t>
    </r>
    <r>
      <rPr>
        <sz val="11"/>
        <color theme="0"/>
        <rFont val="HawnHelv"/>
      </rPr>
      <t xml:space="preserve">  Housing Tenure by County in Hawaiÿi: 2021</t>
    </r>
  </si>
  <si>
    <r>
      <rPr>
        <b/>
        <sz val="11"/>
        <color theme="1"/>
        <rFont val="HawnHelv"/>
      </rPr>
      <t>Table 02.15</t>
    </r>
    <r>
      <rPr>
        <sz val="11"/>
        <color theme="1"/>
        <rFont val="HawnHelv"/>
      </rPr>
      <t xml:space="preserve">  Housing Tenure by County in Hawaiÿi: 2019</t>
    </r>
  </si>
  <si>
    <t>±6,699</t>
  </si>
  <si>
    <t>+/-4,714</t>
  </si>
  <si>
    <t>+/-4,898</t>
  </si>
  <si>
    <t>+/-5,537</t>
  </si>
  <si>
    <t>+/-5,028</t>
  </si>
  <si>
    <t>±6,477</t>
  </si>
  <si>
    <t>+/-4,482</t>
  </si>
  <si>
    <t>+/-4,348</t>
  </si>
  <si>
    <t>+/-4,944</t>
  </si>
  <si>
    <t>+/-4,468</t>
  </si>
  <si>
    <r>
      <t>Source:</t>
    </r>
    <r>
      <rPr>
        <sz val="10"/>
        <color rgb="FF000000"/>
        <rFont val="HawnHelv"/>
      </rPr>
      <t xml:space="preserve"> US Census Bureau. 2021 American Community Survey 1-Year Estimates. DP04: Selected Housing Characteristics</t>
    </r>
  </si>
  <si>
    <t>±2,792</t>
  </si>
  <si>
    <t>+/-2,274</t>
  </si>
  <si>
    <t>+/-2,298</t>
  </si>
  <si>
    <t>+/-2,321</t>
  </si>
  <si>
    <t>+/-2,345</t>
  </si>
  <si>
    <t>±2,511</t>
  </si>
  <si>
    <t>+/-1,782</t>
  </si>
  <si>
    <t>+/-2,231</t>
  </si>
  <si>
    <t>+/-1,707</t>
  </si>
  <si>
    <t>+/-2,347</t>
  </si>
  <si>
    <t>±0.23</t>
  </si>
  <si>
    <t>+/-0.22</t>
  </si>
  <si>
    <t>+/-0.21</t>
  </si>
  <si>
    <t>±4,978</t>
  </si>
  <si>
    <t>+/-3,707</t>
  </si>
  <si>
    <t>+/-3,450</t>
  </si>
  <si>
    <t>+/-4,043</t>
  </si>
  <si>
    <t>+/-3,340</t>
  </si>
  <si>
    <t>±4,512</t>
  </si>
  <si>
    <t>+/-3,521</t>
  </si>
  <si>
    <t>+/-4,039</t>
  </si>
  <si>
    <t>+/-3,522</t>
  </si>
  <si>
    <t>±1,463</t>
  </si>
  <si>
    <t>±5.7</t>
  </si>
  <si>
    <t>+/-1,032</t>
  </si>
  <si>
    <t>+/-1,096</t>
  </si>
  <si>
    <t>+/-1,251</t>
  </si>
  <si>
    <t>+/-4.8</t>
  </si>
  <si>
    <t>+/-1,068</t>
  </si>
  <si>
    <t>±1,454</t>
  </si>
  <si>
    <t>+/-1,085</t>
  </si>
  <si>
    <t>+/-1,097</t>
  </si>
  <si>
    <t>+/-1,004</t>
  </si>
  <si>
    <t>±0.24</t>
  </si>
  <si>
    <t>+/-0.23</t>
  </si>
  <si>
    <t>±0.35</t>
  </si>
  <si>
    <t>+/-0.31</t>
  </si>
  <si>
    <t>+/-0.30</t>
  </si>
  <si>
    <t>+/-0.33</t>
  </si>
  <si>
    <t>±2,237</t>
  </si>
  <si>
    <t>+/-1,772</t>
  </si>
  <si>
    <t>+/-1,776</t>
  </si>
  <si>
    <t>+/-1,887</t>
  </si>
  <si>
    <t>+/-1,858</t>
  </si>
  <si>
    <t>±2,047</t>
  </si>
  <si>
    <t>+/-2,076</t>
  </si>
  <si>
    <t>+/-1,941</t>
  </si>
  <si>
    <t>+/-2,056</t>
  </si>
  <si>
    <r>
      <rPr>
        <b/>
        <sz val="11"/>
        <color theme="0"/>
        <rFont val="HawnHelv"/>
      </rPr>
      <t>Table 02.17</t>
    </r>
    <r>
      <rPr>
        <sz val="11"/>
        <color theme="0"/>
        <rFont val="HawnHelv"/>
      </rPr>
      <t xml:space="preserve">  Housing Tenure by Race-Ethnicity in Hawaiÿi: 2021</t>
    </r>
  </si>
  <si>
    <t>±0.21</t>
  </si>
  <si>
    <r>
      <t>Source:</t>
    </r>
    <r>
      <rPr>
        <sz val="10"/>
        <color rgb="FF000000"/>
        <rFont val="HawnHelv"/>
      </rPr>
      <t xml:space="preserve"> US Census Bureau. 2021 American Community Survey 1-Year Estimates. S0201: Selected Population Profile in the United States.</t>
    </r>
  </si>
  <si>
    <r>
      <rPr>
        <b/>
        <sz val="11"/>
        <color theme="1"/>
        <rFont val="HawnHelv"/>
      </rPr>
      <t>Table 02.17</t>
    </r>
    <r>
      <rPr>
        <sz val="11"/>
        <color theme="1"/>
        <rFont val="HawnHelv"/>
      </rPr>
      <t xml:space="preserve">  Housing Tenure by Race-Ethnicity in Hawaiÿi: 2019</t>
    </r>
  </si>
  <si>
    <t>+/-0.19</t>
  </si>
  <si>
    <t>+/-0.25</t>
  </si>
  <si>
    <t>Housing Tenure by Race‑Ethnicity in Hawai‘i: 2014-2021</t>
  </si>
  <si>
    <t>Housing Tenure of Native Hawaiians in the US and Hawai‘i: 2010‑2021</t>
  </si>
  <si>
    <r>
      <rPr>
        <b/>
        <sz val="11"/>
        <color theme="0"/>
        <rFont val="HawnHelv"/>
      </rPr>
      <t>Table 02.19</t>
    </r>
    <r>
      <rPr>
        <sz val="11"/>
        <color theme="0"/>
        <rFont val="HawnHelv"/>
        <scheme val="minor"/>
      </rPr>
      <t xml:space="preserve">  Housing Tenure of Native Hawaiians in the US and Hawaiÿi: 2010-2021</t>
    </r>
  </si>
  <si>
    <t>±0.25</t>
  </si>
  <si>
    <t>±0.22</t>
  </si>
  <si>
    <t>±0.19</t>
  </si>
  <si>
    <t>Gross Rent as a Percentage of Household Income by County in Hawai‘i: 2014-2021</t>
  </si>
  <si>
    <r>
      <rPr>
        <b/>
        <sz val="11"/>
        <color theme="0"/>
        <rFont val="HawnHelv"/>
      </rPr>
      <t>Table 02.27</t>
    </r>
    <r>
      <rPr>
        <sz val="11"/>
        <color theme="0"/>
        <rFont val="HawnHelv"/>
        <scheme val="minor"/>
      </rPr>
      <t xml:space="preserve">  Gross Rent as a Percentage of Household Income by County in Hawaiÿi: 2021</t>
    </r>
  </si>
  <si>
    <r>
      <rPr>
        <b/>
        <sz val="11"/>
        <color theme="1"/>
        <rFont val="HawnHelv"/>
      </rPr>
      <t>Table 02.27</t>
    </r>
    <r>
      <rPr>
        <sz val="11"/>
        <color theme="1"/>
        <rFont val="HawnHelv"/>
        <family val="2"/>
      </rPr>
      <t xml:space="preserve">  Gross Rent as a Percentage of Household Income by County in Hawaiÿi: 2019</t>
    </r>
  </si>
  <si>
    <t>±6,189</t>
  </si>
  <si>
    <t>+/-4,205</t>
  </si>
  <si>
    <t>+/-4,325</t>
  </si>
  <si>
    <t>+/-4,718</t>
  </si>
  <si>
    <t>+/-4,542</t>
  </si>
  <si>
    <t>±2,313</t>
  </si>
  <si>
    <t>+/-1,804</t>
  </si>
  <si>
    <t>+/-2,189</t>
  </si>
  <si>
    <t>+/-2,083</t>
  </si>
  <si>
    <t>+/-2,161</t>
  </si>
  <si>
    <t>±2,392</t>
  </si>
  <si>
    <t>+/-1,920</t>
  </si>
  <si>
    <t>+/-2,281</t>
  </si>
  <si>
    <t>+/-1,768</t>
  </si>
  <si>
    <t>±2,443</t>
  </si>
  <si>
    <t>+/-2,423</t>
  </si>
  <si>
    <t>+/-2,213</t>
  </si>
  <si>
    <t>±2,319</t>
  </si>
  <si>
    <t>+/-2,214</t>
  </si>
  <si>
    <t>+/-2,181</t>
  </si>
  <si>
    <t>+/-2,234</t>
  </si>
  <si>
    <t>+/-2,178</t>
  </si>
  <si>
    <t>±2,547</t>
  </si>
  <si>
    <t>+/-2,221</t>
  </si>
  <si>
    <t>+/-1,896</t>
  </si>
  <si>
    <t>+/-2,272</t>
  </si>
  <si>
    <t>±4,210</t>
  </si>
  <si>
    <t>+/-3,828</t>
  </si>
  <si>
    <t>+/-4,577</t>
  </si>
  <si>
    <t>+/-3,846</t>
  </si>
  <si>
    <t>+/-3,793</t>
  </si>
  <si>
    <t>±2,053</t>
  </si>
  <si>
    <t>+/-2,003</t>
  </si>
  <si>
    <t>+/-1,784</t>
  </si>
  <si>
    <t>+/-1,853</t>
  </si>
  <si>
    <t>+/-1,759</t>
  </si>
  <si>
    <t>±2,362</t>
  </si>
  <si>
    <t>+/-1,692</t>
  </si>
  <si>
    <t>+/-2,179</t>
  </si>
  <si>
    <t>+/-1,661</t>
  </si>
  <si>
    <t>+/-2,263</t>
  </si>
  <si>
    <t>±1,043</t>
  </si>
  <si>
    <t>±5.3</t>
  </si>
  <si>
    <t>+/-716</t>
  </si>
  <si>
    <t>+/-1,054</t>
  </si>
  <si>
    <t>+/-5.0</t>
  </si>
  <si>
    <t>+/-877</t>
  </si>
  <si>
    <t>+/-626</t>
  </si>
  <si>
    <t>±805</t>
  </si>
  <si>
    <t>+/-844</t>
  </si>
  <si>
    <t>+/-763</t>
  </si>
  <si>
    <t>+/-848</t>
  </si>
  <si>
    <t>+/-1,016</t>
  </si>
  <si>
    <t>±855</t>
  </si>
  <si>
    <t>±4.9</t>
  </si>
  <si>
    <t>+/-735</t>
  </si>
  <si>
    <t>+/-957</t>
  </si>
  <si>
    <t>+/-886</t>
  </si>
  <si>
    <t>±928</t>
  </si>
  <si>
    <t>±5.0</t>
  </si>
  <si>
    <t>+/-575</t>
  </si>
  <si>
    <t>+/-995</t>
  </si>
  <si>
    <t>±915</t>
  </si>
  <si>
    <t>±5.1</t>
  </si>
  <si>
    <t>+/-639</t>
  </si>
  <si>
    <t>+/-447</t>
  </si>
  <si>
    <t>+/-710</t>
  </si>
  <si>
    <t>+/-931</t>
  </si>
  <si>
    <t>+/-4.7</t>
  </si>
  <si>
    <t>±1,364</t>
  </si>
  <si>
    <t>±6.5</t>
  </si>
  <si>
    <t>+/-1,346</t>
  </si>
  <si>
    <t>+/-6.3</t>
  </si>
  <si>
    <t>+/-1,308</t>
  </si>
  <si>
    <t>+/-6.1</t>
  </si>
  <si>
    <t>+/-1,433</t>
  </si>
  <si>
    <t>+/-5.5</t>
  </si>
  <si>
    <t>±779</t>
  </si>
  <si>
    <t>+/-950</t>
  </si>
  <si>
    <t>+/-760</t>
  </si>
  <si>
    <t>+/-1,107</t>
  </si>
  <si>
    <t>±4,476</t>
  </si>
  <si>
    <t>+/-3,622</t>
  </si>
  <si>
    <t>+/-3,366</t>
  </si>
  <si>
    <t>+/-3,900</t>
  </si>
  <si>
    <t>+/-3,668</t>
  </si>
  <si>
    <t>±1,551</t>
  </si>
  <si>
    <t>+/-1,793</t>
  </si>
  <si>
    <t>+/-1,685</t>
  </si>
  <si>
    <t>+/-1,626</t>
  </si>
  <si>
    <t>+/-1,658</t>
  </si>
  <si>
    <t>±2,166</t>
  </si>
  <si>
    <t>+/-1,576</t>
  </si>
  <si>
    <t>+/-1,771</t>
  </si>
  <si>
    <t>+/-1,398</t>
  </si>
  <si>
    <t>+/-1,802</t>
  </si>
  <si>
    <t>±2,229</t>
  </si>
  <si>
    <t>+/-1,995</t>
  </si>
  <si>
    <t>+/-1,701</t>
  </si>
  <si>
    <t>+/-2,065</t>
  </si>
  <si>
    <t>±1,974</t>
  </si>
  <si>
    <t>+/-1,974</t>
  </si>
  <si>
    <t>+/-1,729</t>
  </si>
  <si>
    <t>+/-1,643</t>
  </si>
  <si>
    <t>±2,137</t>
  </si>
  <si>
    <t>+/-1,892</t>
  </si>
  <si>
    <t>+/-1,722</t>
  </si>
  <si>
    <t>+/-2,072</t>
  </si>
  <si>
    <t>+/-1,329</t>
  </si>
  <si>
    <t>±3,071</t>
  </si>
  <si>
    <t>+/-3,536</t>
  </si>
  <si>
    <t>+/-3,694</t>
  </si>
  <si>
    <t>+/-3,624</t>
  </si>
  <si>
    <t>+/-3,125</t>
  </si>
  <si>
    <t>±1,635</t>
  </si>
  <si>
    <t>+/-1,288</t>
  </si>
  <si>
    <t>+/-1,355</t>
  </si>
  <si>
    <t>+/-1,467</t>
  </si>
  <si>
    <t>+/-1,266</t>
  </si>
  <si>
    <t>±1,427</t>
  </si>
  <si>
    <t>+/-979</t>
  </si>
  <si>
    <t>+/-939</t>
  </si>
  <si>
    <t>±538</t>
  </si>
  <si>
    <t>+/-405</t>
  </si>
  <si>
    <t>+/-5.1</t>
  </si>
  <si>
    <t>+/-607</t>
  </si>
  <si>
    <t>+/-7.0</t>
  </si>
  <si>
    <t>+/-7.7</t>
  </si>
  <si>
    <t>+/-318</t>
  </si>
  <si>
    <t>±305</t>
  </si>
  <si>
    <t>±4.1</t>
  </si>
  <si>
    <t>+/-5.7</t>
  </si>
  <si>
    <t>+/-6.8</t>
  </si>
  <si>
    <t>+/-380</t>
  </si>
  <si>
    <t>+/-5.2</t>
  </si>
  <si>
    <t>±473</t>
  </si>
  <si>
    <t>±6.4</t>
  </si>
  <si>
    <t>+/-414</t>
  </si>
  <si>
    <t>+/-266</t>
  </si>
  <si>
    <t>+/-427</t>
  </si>
  <si>
    <t>+/-5.8</t>
  </si>
  <si>
    <t>+/-377</t>
  </si>
  <si>
    <t>±397</t>
  </si>
  <si>
    <t>+/-463</t>
  </si>
  <si>
    <t>+/-408</t>
  </si>
  <si>
    <t>+/-532</t>
  </si>
  <si>
    <t>+/-6.7</t>
  </si>
  <si>
    <t>+/-514</t>
  </si>
  <si>
    <t>+/-7.5</t>
  </si>
  <si>
    <t>±320</t>
  </si>
  <si>
    <t>+/-429</t>
  </si>
  <si>
    <t>+/-6.0</t>
  </si>
  <si>
    <t>±1,099</t>
  </si>
  <si>
    <t>±10.2</t>
  </si>
  <si>
    <t>+/-776</t>
  </si>
  <si>
    <t>+/-9.8</t>
  </si>
  <si>
    <t>+/-688</t>
  </si>
  <si>
    <t>+/-8.5</t>
  </si>
  <si>
    <t>+/-665</t>
  </si>
  <si>
    <t>+/-7.8</t>
  </si>
  <si>
    <t>±424</t>
  </si>
  <si>
    <t>+/-497</t>
  </si>
  <si>
    <t>+/-594</t>
  </si>
  <si>
    <t>+/-503</t>
  </si>
  <si>
    <t>+/-371</t>
  </si>
  <si>
    <t>±1,998</t>
  </si>
  <si>
    <t>+/-1,912</t>
  </si>
  <si>
    <t>+/-1,845</t>
  </si>
  <si>
    <t>+/-1,787</t>
  </si>
  <si>
    <t>+/-2,080</t>
  </si>
  <si>
    <t>±842</t>
  </si>
  <si>
    <t>±4.8</t>
  </si>
  <si>
    <t>+/-766</t>
  </si>
  <si>
    <t>+/-1,037</t>
  </si>
  <si>
    <t>±798</t>
  </si>
  <si>
    <t>+/-810</t>
  </si>
  <si>
    <t>+/-764</t>
  </si>
  <si>
    <t>+/-637</t>
  </si>
  <si>
    <t>±570</t>
  </si>
  <si>
    <t>+/-697</t>
  </si>
  <si>
    <t>+/-858</t>
  </si>
  <si>
    <t>±810</t>
  </si>
  <si>
    <t>+/-701</t>
  </si>
  <si>
    <t>+/-894</t>
  </si>
  <si>
    <t>+/-1,087</t>
  </si>
  <si>
    <t>±679</t>
  </si>
  <si>
    <t>±3.9</t>
  </si>
  <si>
    <t>+/-721</t>
  </si>
  <si>
    <t>+/-839</t>
  </si>
  <si>
    <t>+/-808</t>
  </si>
  <si>
    <t>±1,547</t>
  </si>
  <si>
    <t>±7.6</t>
  </si>
  <si>
    <t>+/-1,356</t>
  </si>
  <si>
    <t>+/-1,367</t>
  </si>
  <si>
    <t>+/-1,655</t>
  </si>
  <si>
    <t>±723</t>
  </si>
  <si>
    <t>+/-960</t>
  </si>
  <si>
    <t>+/-484</t>
  </si>
  <si>
    <t>+/-655</t>
  </si>
  <si>
    <t>+/-731</t>
  </si>
  <si>
    <r>
      <rPr>
        <b/>
        <sz val="11"/>
        <color theme="0"/>
        <rFont val="HawnHelv"/>
      </rPr>
      <t>Table 02.28</t>
    </r>
    <r>
      <rPr>
        <sz val="11"/>
        <color theme="0"/>
        <rFont val="HawnHelv"/>
        <scheme val="minor"/>
      </rPr>
      <t xml:space="preserve">  Gross Rent as a Percentage of Household Income by Race-Ethnicity in Hawaiÿi: 2021</t>
    </r>
  </si>
  <si>
    <t>±2,963</t>
  </si>
  <si>
    <t>±4,795</t>
  </si>
  <si>
    <t>±2,155</t>
  </si>
  <si>
    <t>±3,105</t>
  </si>
  <si>
    <t>±2,886</t>
  </si>
  <si>
    <t>±5.4</t>
  </si>
  <si>
    <t>±5.9</t>
  </si>
  <si>
    <r>
      <t>Source:</t>
    </r>
    <r>
      <rPr>
        <sz val="10"/>
        <rFont val="HawnHelv"/>
      </rPr>
      <t xml:space="preserve"> US Census Bureau. 2020 American Community Survey 1-Year Estimates. S0201: Selected Population Profile in the United States.</t>
    </r>
  </si>
  <si>
    <r>
      <rPr>
        <b/>
        <sz val="11"/>
        <color theme="1"/>
        <rFont val="HawnHelv"/>
      </rPr>
      <t>Table 02.28</t>
    </r>
    <r>
      <rPr>
        <sz val="11"/>
        <color theme="1"/>
        <rFont val="HawnHelv"/>
        <family val="2"/>
      </rPr>
      <t xml:space="preserve">  Gross Rent as a Percentage of Household Income by Race-Ethnicity in Hawaiÿi: 2019</t>
    </r>
  </si>
  <si>
    <r>
      <rPr>
        <b/>
        <sz val="11"/>
        <color theme="1"/>
        <rFont val="HawnHelv"/>
      </rPr>
      <t>Table 2.28</t>
    </r>
    <r>
      <rPr>
        <sz val="11"/>
        <color theme="1"/>
        <rFont val="HawnHelv"/>
        <family val="2"/>
      </rPr>
      <t xml:space="preserve">  Gross Rent as a Percentage of Household Income by Race-Ethnicity in Hawaiÿi: 2018</t>
    </r>
  </si>
  <si>
    <r>
      <rPr>
        <b/>
        <sz val="11"/>
        <color theme="1"/>
        <rFont val="HawnHelv"/>
      </rPr>
      <t>Table 2.28</t>
    </r>
    <r>
      <rPr>
        <sz val="11"/>
        <color theme="1"/>
        <rFont val="HawnHelv"/>
        <family val="2"/>
      </rPr>
      <t xml:space="preserve">  Gross Rent as a Percentage of Household Income by Race-Ethnicity in Hawaiÿi: 2017</t>
    </r>
  </si>
  <si>
    <t>+/-2,880</t>
  </si>
  <si>
    <t>+/-3,766</t>
  </si>
  <si>
    <t>+/-2,255</t>
  </si>
  <si>
    <t>+/-2,563</t>
  </si>
  <si>
    <t>+/-2,107</t>
  </si>
  <si>
    <r>
      <rPr>
        <b/>
        <sz val="11"/>
        <color theme="1"/>
        <rFont val="HawnHelv"/>
      </rPr>
      <t>Table 2.28</t>
    </r>
    <r>
      <rPr>
        <sz val="11"/>
        <color theme="1"/>
        <rFont val="HawnHelv"/>
        <family val="2"/>
      </rPr>
      <t xml:space="preserve">  Gross Rent as a Percentage of Household Income by Race-Ethnicity in Hawaiÿi: 2016</t>
    </r>
  </si>
  <si>
    <t>+/-2,873</t>
  </si>
  <si>
    <t>+/-4,010</t>
  </si>
  <si>
    <t>+/-2,100</t>
  </si>
  <si>
    <t>+/-2,696</t>
  </si>
  <si>
    <t>+/-2,362</t>
  </si>
  <si>
    <t>+/-5.4</t>
  </si>
  <si>
    <r>
      <rPr>
        <b/>
        <sz val="11"/>
        <color theme="1"/>
        <rFont val="HawnHelv"/>
      </rPr>
      <t>Table 2.28</t>
    </r>
    <r>
      <rPr>
        <sz val="11"/>
        <color theme="1"/>
        <rFont val="HawnHelv"/>
        <family val="2"/>
      </rPr>
      <t xml:space="preserve">  Gross Rent as a Percentage of Household Income by Race-Ethnicity in Hawaiÿi: 2015</t>
    </r>
  </si>
  <si>
    <t>+/-2,436</t>
  </si>
  <si>
    <t>+/-4,202</t>
  </si>
  <si>
    <t>+/-1,656</t>
  </si>
  <si>
    <t>+/-2,739</t>
  </si>
  <si>
    <r>
      <rPr>
        <b/>
        <sz val="11"/>
        <color theme="1"/>
        <rFont val="HawnHelv"/>
      </rPr>
      <t>Table 2.28</t>
    </r>
    <r>
      <rPr>
        <sz val="11"/>
        <color theme="1"/>
        <rFont val="HawnHelv"/>
        <family val="2"/>
      </rPr>
      <t xml:space="preserve">  Gross Rent as a Percentage of Household Income by Race-Ethnicity in Hawaiÿi: 2014</t>
    </r>
  </si>
  <si>
    <t>+/-3,698</t>
  </si>
  <si>
    <t>+/-2,172</t>
  </si>
  <si>
    <t>+/-2,476</t>
  </si>
  <si>
    <t>+/-2,023</t>
  </si>
  <si>
    <r>
      <rPr>
        <b/>
        <sz val="11"/>
        <color theme="0"/>
        <rFont val="HawnHelv"/>
      </rPr>
      <t>Table 02.29</t>
    </r>
    <r>
      <rPr>
        <sz val="11"/>
        <color theme="0"/>
        <rFont val="HawnHelv"/>
        <scheme val="minor"/>
      </rPr>
      <t xml:space="preserve">  Native Hawaiian Gross Rent as a Percentage of Household Income in the US and Hawaiÿi: 2010-2021</t>
    </r>
  </si>
  <si>
    <t>±2,610</t>
  </si>
  <si>
    <t>±2,476</t>
  </si>
  <si>
    <t>±2,439</t>
  </si>
  <si>
    <t>±2,488</t>
  </si>
  <si>
    <t>±2,436</t>
  </si>
  <si>
    <t>±2,873</t>
  </si>
  <si>
    <t>±2,880</t>
  </si>
  <si>
    <t>±2,677</t>
  </si>
  <si>
    <t>±2,919</t>
  </si>
  <si>
    <t>±4.6</t>
  </si>
  <si>
    <t>±4.7</t>
  </si>
  <si>
    <t>±4,621</t>
  </si>
  <si>
    <t>±4,250</t>
  </si>
  <si>
    <t>±4,715</t>
  </si>
  <si>
    <t>±3,782</t>
  </si>
  <si>
    <t>±4,138</t>
  </si>
  <si>
    <t>±5,082</t>
  </si>
  <si>
    <t>±4,011</t>
  </si>
  <si>
    <t>±4,023</t>
  </si>
  <si>
    <t>±5,079</t>
  </si>
  <si>
    <t>±4,992</t>
  </si>
  <si>
    <t>±5,335</t>
  </si>
  <si>
    <t>±5,282</t>
  </si>
  <si>
    <t>±5,496</t>
  </si>
  <si>
    <t>±5,264</t>
  </si>
  <si>
    <t>±4,542</t>
  </si>
  <si>
    <t>±4,718</t>
  </si>
  <si>
    <t>±4,325</t>
  </si>
  <si>
    <t>±4,205</t>
  </si>
  <si>
    <t>±5,655</t>
  </si>
  <si>
    <t>±4,759</t>
  </si>
  <si>
    <t>Gross Rent as a Percentage of Household Income by Race‑Ethnicity in Hawai‘i: 2014‑2021</t>
  </si>
  <si>
    <t>Native Hawaiian Gross Rent as a Percentage of Household Income in the US and Hawai‘i: 2010‑2021</t>
  </si>
  <si>
    <t>Native Hawaiian Gross Rent in the US and Hawai‘i: 2010‑2021</t>
  </si>
  <si>
    <t>Gross Rent by Race‑Ethnicity in Hawai‘i: 2014-2021</t>
  </si>
  <si>
    <t>Gross Rent by County in Hawai‘i: 2014-2021</t>
  </si>
  <si>
    <r>
      <rPr>
        <b/>
        <sz val="11"/>
        <color theme="0"/>
        <rFont val="HawnHelv"/>
      </rPr>
      <t>Table 02.32</t>
    </r>
    <r>
      <rPr>
        <sz val="11"/>
        <color theme="0"/>
        <rFont val="HawnHelv"/>
        <scheme val="minor"/>
      </rPr>
      <t xml:space="preserve">  Gross Rent by County in Hawaiÿi: 2021</t>
    </r>
  </si>
  <si>
    <r>
      <rPr>
        <b/>
        <sz val="11"/>
        <color theme="1"/>
        <rFont val="HawnHelv"/>
      </rPr>
      <t>Table 02.32</t>
    </r>
    <r>
      <rPr>
        <sz val="11"/>
        <color theme="1"/>
        <rFont val="HawnHelv"/>
        <family val="2"/>
      </rPr>
      <t xml:space="preserve">  Gross Rent by County in Hawaiÿi: 2019</t>
    </r>
  </si>
  <si>
    <r>
      <rPr>
        <b/>
        <sz val="11"/>
        <color theme="1"/>
        <rFont val="HawnHelv"/>
      </rPr>
      <t>Table 2.32</t>
    </r>
    <r>
      <rPr>
        <sz val="11"/>
        <color theme="1"/>
        <rFont val="HawnHelv"/>
        <family val="2"/>
      </rPr>
      <t xml:space="preserve">  Gross Rent by County in Hawaiÿi: 2018</t>
    </r>
  </si>
  <si>
    <r>
      <rPr>
        <b/>
        <sz val="11"/>
        <color theme="1"/>
        <rFont val="HawnHelv"/>
      </rPr>
      <t>Table 2.32</t>
    </r>
    <r>
      <rPr>
        <sz val="11"/>
        <color theme="1"/>
        <rFont val="HawnHelv"/>
        <family val="2"/>
      </rPr>
      <t xml:space="preserve">  Gross Rent by County in Hawaiÿi: 2017</t>
    </r>
  </si>
  <si>
    <r>
      <rPr>
        <b/>
        <sz val="11"/>
        <color theme="1"/>
        <rFont val="HawnHelv"/>
      </rPr>
      <t>Table 2.32</t>
    </r>
    <r>
      <rPr>
        <sz val="11"/>
        <color theme="1"/>
        <rFont val="HawnHelv"/>
        <family val="2"/>
      </rPr>
      <t xml:space="preserve">  Gross Rent by County in Hawaiÿi: 2016</t>
    </r>
  </si>
  <si>
    <r>
      <rPr>
        <b/>
        <sz val="11"/>
        <color theme="1"/>
        <rFont val="HawnHelv"/>
      </rPr>
      <t>Table 2.32</t>
    </r>
    <r>
      <rPr>
        <sz val="11"/>
        <color theme="1"/>
        <rFont val="HawnHelv"/>
        <family val="2"/>
      </rPr>
      <t xml:space="preserve">  Gross Rent by County in Hawaiÿi: 2015</t>
    </r>
  </si>
  <si>
    <r>
      <rPr>
        <b/>
        <sz val="11"/>
        <color theme="1"/>
        <rFont val="HawnHelv"/>
      </rPr>
      <t>Table 2.32</t>
    </r>
    <r>
      <rPr>
        <sz val="11"/>
        <color theme="1"/>
        <rFont val="HawnHelv"/>
        <family val="2"/>
      </rPr>
      <t xml:space="preserve">  Gross Rent by County in Hawaiÿi: 2014</t>
    </r>
  </si>
  <si>
    <t>±6,437</t>
  </si>
  <si>
    <t>+/-4,269</t>
  </si>
  <si>
    <t>+/-4,397</t>
  </si>
  <si>
    <t>+/-4,731</t>
  </si>
  <si>
    <t>+/-4,536</t>
  </si>
  <si>
    <t>±1,396</t>
  </si>
  <si>
    <t>+/-1,563</t>
  </si>
  <si>
    <t>+/-1,542</t>
  </si>
  <si>
    <t>±2,157</t>
  </si>
  <si>
    <t>+/-2,219</t>
  </si>
  <si>
    <t>+/-2,407</t>
  </si>
  <si>
    <t>+/-919</t>
  </si>
  <si>
    <t>±3,717</t>
  </si>
  <si>
    <t>+/-2,851</t>
  </si>
  <si>
    <t>+/-3,342</t>
  </si>
  <si>
    <t>+/-3,405</t>
  </si>
  <si>
    <t>+/-1,092</t>
  </si>
  <si>
    <t>±2,947</t>
  </si>
  <si>
    <t>+/-3,347</t>
  </si>
  <si>
    <t>+/-1,857</t>
  </si>
  <si>
    <t>±2,670</t>
  </si>
  <si>
    <t>+/-2,273</t>
  </si>
  <si>
    <t>+/-2,331</t>
  </si>
  <si>
    <t>+/-2,376</t>
  </si>
  <si>
    <t>±2,269</t>
  </si>
  <si>
    <t>+/-1,650</t>
  </si>
  <si>
    <t>+/-1,996</t>
  </si>
  <si>
    <t>+/-1,652</t>
  </si>
  <si>
    <t>+/-3,392</t>
  </si>
  <si>
    <t>±2,462</t>
  </si>
  <si>
    <t>+/-2,040</t>
  </si>
  <si>
    <t>+/-3,682</t>
  </si>
  <si>
    <t>±37</t>
  </si>
  <si>
    <t>+/-36</t>
  </si>
  <si>
    <t>+/-28</t>
  </si>
  <si>
    <t>+/-41</t>
  </si>
  <si>
    <t>+/-30</t>
  </si>
  <si>
    <t>±1,960</t>
  </si>
  <si>
    <t>+/-1,698</t>
  </si>
  <si>
    <t>+/-1,587</t>
  </si>
  <si>
    <t>+/-1,529</t>
  </si>
  <si>
    <t>+/-1,605</t>
  </si>
  <si>
    <r>
      <t xml:space="preserve">Source: </t>
    </r>
    <r>
      <rPr>
        <sz val="10"/>
        <color rgb="FF000000"/>
        <rFont val="HawnHelv"/>
      </rPr>
      <t>US Census Bureau. 2021 American Community Survey 1-Year Estimates. DP04: Selected Housing Characteristics</t>
    </r>
  </si>
  <si>
    <t>+/-1,689</t>
  </si>
  <si>
    <t>+/-2,167</t>
  </si>
  <si>
    <t>+/-1,669</t>
  </si>
  <si>
    <t>+/-822</t>
  </si>
  <si>
    <t>+/-781</t>
  </si>
  <si>
    <t>+/-382</t>
  </si>
  <si>
    <t>+/-1,160</t>
  </si>
  <si>
    <t>+/-1,197</t>
  </si>
  <si>
    <t>+/-1,200</t>
  </si>
  <si>
    <t>+/-632</t>
  </si>
  <si>
    <t>+/-1,451</t>
  </si>
  <si>
    <t>+/-1,432</t>
  </si>
  <si>
    <t>+/-6.6</t>
  </si>
  <si>
    <t>+/-546</t>
  </si>
  <si>
    <t>+/-1,070</t>
  </si>
  <si>
    <t>+/-713</t>
  </si>
  <si>
    <t>+/-652</t>
  </si>
  <si>
    <t>+/-707</t>
  </si>
  <si>
    <t>+/-733</t>
  </si>
  <si>
    <t>+/-319</t>
  </si>
  <si>
    <t>+/-650</t>
  </si>
  <si>
    <t>+/-182</t>
  </si>
  <si>
    <t>+/-1,466</t>
  </si>
  <si>
    <t>+/-66</t>
  </si>
  <si>
    <t>+/-185</t>
  </si>
  <si>
    <t>+/-1,236</t>
  </si>
  <si>
    <t>±92</t>
  </si>
  <si>
    <t>+/-80</t>
  </si>
  <si>
    <t>+/-78</t>
  </si>
  <si>
    <t>+/-48</t>
  </si>
  <si>
    <t>+/-69</t>
  </si>
  <si>
    <t>+/-837</t>
  </si>
  <si>
    <t>+/-927</t>
  </si>
  <si>
    <t>+/-490</t>
  </si>
  <si>
    <t>±4,489</t>
  </si>
  <si>
    <t>+/-3,674</t>
  </si>
  <si>
    <t>+/-3,491</t>
  </si>
  <si>
    <t>+/-3,822</t>
  </si>
  <si>
    <t>+/-3,636</t>
  </si>
  <si>
    <t>±1,281</t>
  </si>
  <si>
    <t>+/-1,274</t>
  </si>
  <si>
    <t>+/-1,073</t>
  </si>
  <si>
    <t>+/-1,209</t>
  </si>
  <si>
    <t>+/-561</t>
  </si>
  <si>
    <t>±1,437</t>
  </si>
  <si>
    <t>+/-1,737</t>
  </si>
  <si>
    <t>+/-1,629</t>
  </si>
  <si>
    <t>+/-1,827</t>
  </si>
  <si>
    <t>+/-675</t>
  </si>
  <si>
    <t>±2,898</t>
  </si>
  <si>
    <t>+/-2,586</t>
  </si>
  <si>
    <t>+/-2,679</t>
  </si>
  <si>
    <t>+/-2,900</t>
  </si>
  <si>
    <t>+/-590</t>
  </si>
  <si>
    <t>±2,396</t>
  </si>
  <si>
    <t>+/-2,570</t>
  </si>
  <si>
    <t>+/-2,467</t>
  </si>
  <si>
    <t>+/-2,886</t>
  </si>
  <si>
    <t>+/-1,166</t>
  </si>
  <si>
    <t>±2,356</t>
  </si>
  <si>
    <t>+/-2,127</t>
  </si>
  <si>
    <t>+/-2,013</t>
  </si>
  <si>
    <t>+/-1,682</t>
  </si>
  <si>
    <t>±2,227</t>
  </si>
  <si>
    <t>+/-1,562</t>
  </si>
  <si>
    <t>+/-2,703</t>
  </si>
  <si>
    <t>±2,381</t>
  </si>
  <si>
    <t>+/-2,016</t>
  </si>
  <si>
    <t>+/-1,909</t>
  </si>
  <si>
    <t>+/-1,916</t>
  </si>
  <si>
    <t>+/-3,221</t>
  </si>
  <si>
    <t>±46</t>
  </si>
  <si>
    <t>+/-47</t>
  </si>
  <si>
    <t>+/-42</t>
  </si>
  <si>
    <t>+/-1,079</t>
  </si>
  <si>
    <t>+/-1,284</t>
  </si>
  <si>
    <t>+/-1,091</t>
  </si>
  <si>
    <t>+/-324</t>
  </si>
  <si>
    <t>+/-483</t>
  </si>
  <si>
    <t>+/-780</t>
  </si>
  <si>
    <t>+/-8.3</t>
  </si>
  <si>
    <t>+/-636</t>
  </si>
  <si>
    <t>+/-8.1</t>
  </si>
  <si>
    <t>+/-390</t>
  </si>
  <si>
    <t>+/-218</t>
  </si>
  <si>
    <t>+/-171</t>
  </si>
  <si>
    <t>±326</t>
  </si>
  <si>
    <t>+/-141</t>
  </si>
  <si>
    <t>+/-134</t>
  </si>
  <si>
    <t>+/-124</t>
  </si>
  <si>
    <t>+/-131</t>
  </si>
  <si>
    <t>±1,991</t>
  </si>
  <si>
    <t>+/-1,850</t>
  </si>
  <si>
    <t>+/-1,816</t>
  </si>
  <si>
    <t>±298</t>
  </si>
  <si>
    <t>+/-524</t>
  </si>
  <si>
    <t>+/-72</t>
  </si>
  <si>
    <t>±955</t>
  </si>
  <si>
    <t>+/-872</t>
  </si>
  <si>
    <t>+/-222</t>
  </si>
  <si>
    <t>±1,209</t>
  </si>
  <si>
    <t>±6.9</t>
  </si>
  <si>
    <t>+/-1,443</t>
  </si>
  <si>
    <t>+/-1,519</t>
  </si>
  <si>
    <t>+/-556</t>
  </si>
  <si>
    <t>±1,254</t>
  </si>
  <si>
    <t>+/-1,171</t>
  </si>
  <si>
    <t>+/-993</t>
  </si>
  <si>
    <t>+/-1,053</t>
  </si>
  <si>
    <t>±958</t>
  </si>
  <si>
    <t>±5.5</t>
  </si>
  <si>
    <t>+/-739</t>
  </si>
  <si>
    <t>+/-786</t>
  </si>
  <si>
    <t>+/-946</t>
  </si>
  <si>
    <t>+/-991</t>
  </si>
  <si>
    <t>±616</t>
  </si>
  <si>
    <t>+/-579</t>
  </si>
  <si>
    <t>+/-404</t>
  </si>
  <si>
    <t>+/-1,456</t>
  </si>
  <si>
    <t>±611</t>
  </si>
  <si>
    <t>+/-366</t>
  </si>
  <si>
    <t>+/-238</t>
  </si>
  <si>
    <t>+/-631</t>
  </si>
  <si>
    <t>+/-1,380</t>
  </si>
  <si>
    <t>±132</t>
  </si>
  <si>
    <t>+/-79</t>
  </si>
  <si>
    <t>+/-77</t>
  </si>
  <si>
    <t>+/-70</t>
  </si>
  <si>
    <t>+/-83</t>
  </si>
  <si>
    <t>±623</t>
  </si>
  <si>
    <t>+/-475</t>
  </si>
  <si>
    <t>+/-563</t>
  </si>
  <si>
    <t>+/-715</t>
  </si>
  <si>
    <r>
      <rPr>
        <b/>
        <sz val="11"/>
        <color theme="0"/>
        <rFont val="HawnHelv"/>
      </rPr>
      <t>Table 02.33</t>
    </r>
    <r>
      <rPr>
        <sz val="11"/>
        <color theme="0"/>
        <rFont val="HawnHelv"/>
        <scheme val="minor"/>
      </rPr>
      <t xml:space="preserve">   Gross Rent by Race-Ethnicity in Hawaiÿi: 2021</t>
    </r>
  </si>
  <si>
    <t>±2,957</t>
  </si>
  <si>
    <t>±4,945</t>
  </si>
  <si>
    <t>±2,149</t>
  </si>
  <si>
    <t>±3,096</t>
  </si>
  <si>
    <t>±2,933</t>
  </si>
  <si>
    <t>±90</t>
  </si>
  <si>
    <t>±78</t>
  </si>
  <si>
    <t>±94</t>
  </si>
  <si>
    <t>±104</t>
  </si>
  <si>
    <r>
      <t xml:space="preserve">Source: </t>
    </r>
    <r>
      <rPr>
        <sz val="10"/>
        <color rgb="FF000000"/>
        <rFont val="HawnHelv"/>
      </rPr>
      <t>US Census Bureau. 2021 American Community Survey 1-Year Estimates. S0201: Selected Population Profile in the United States.</t>
    </r>
  </si>
  <si>
    <r>
      <rPr>
        <b/>
        <sz val="11"/>
        <color theme="1"/>
        <rFont val="HawnHelv"/>
      </rPr>
      <t>Table 02.33</t>
    </r>
    <r>
      <rPr>
        <sz val="11"/>
        <color theme="1"/>
        <rFont val="HawnHelv"/>
        <family val="2"/>
      </rPr>
      <t xml:space="preserve">   Gross Rent by Race-Ethnicity in Hawaiÿi: 2019</t>
    </r>
  </si>
  <si>
    <t>+/-2,852</t>
  </si>
  <si>
    <t>+/-3,853</t>
  </si>
  <si>
    <t>+/-2,244</t>
  </si>
  <si>
    <t>+/-2,568</t>
  </si>
  <si>
    <t>+/-2,113</t>
  </si>
  <si>
    <t>+/-65</t>
  </si>
  <si>
    <t>+/-59</t>
  </si>
  <si>
    <t>+/-88</t>
  </si>
  <si>
    <t>+/-81</t>
  </si>
  <si>
    <t>+/-86</t>
  </si>
  <si>
    <t>+/-2,858</t>
  </si>
  <si>
    <t>+/-3,912</t>
  </si>
  <si>
    <t>+/-2,404</t>
  </si>
  <si>
    <t>+/-62</t>
  </si>
  <si>
    <t>+/-54</t>
  </si>
  <si>
    <t>+/-51</t>
  </si>
  <si>
    <t>+/-63</t>
  </si>
  <si>
    <t>+/-2,444</t>
  </si>
  <si>
    <t>+/-4,192</t>
  </si>
  <si>
    <t>+/-2,754</t>
  </si>
  <si>
    <t>+/-2,529</t>
  </si>
  <si>
    <t>+/-56</t>
  </si>
  <si>
    <t>+/-58</t>
  </si>
  <si>
    <t>+/-2,492</t>
  </si>
  <si>
    <t>+/-3,656</t>
  </si>
  <si>
    <t>+/-2,479</t>
  </si>
  <si>
    <t>+/-2,011</t>
  </si>
  <si>
    <t>+/-71</t>
  </si>
  <si>
    <t>+/-52</t>
  </si>
  <si>
    <t>+/-94</t>
  </si>
  <si>
    <t>+/-61</t>
  </si>
  <si>
    <r>
      <rPr>
        <b/>
        <sz val="11"/>
        <color theme="0"/>
        <rFont val="HawnHelv"/>
      </rPr>
      <t>Table 02.34</t>
    </r>
    <r>
      <rPr>
        <sz val="11"/>
        <color theme="0"/>
        <rFont val="HawnHelv"/>
        <scheme val="minor"/>
      </rPr>
      <t xml:space="preserve">  Native Hawaiian Gross Rent in the US and Hawaiÿi: 2010-2021</t>
    </r>
  </si>
  <si>
    <t>±2,698</t>
  </si>
  <si>
    <t>±2,506</t>
  </si>
  <si>
    <t>±2,472</t>
  </si>
  <si>
    <t>±2,492</t>
  </si>
  <si>
    <t>±2,444</t>
  </si>
  <si>
    <t>±2,858</t>
  </si>
  <si>
    <t>±2,852</t>
  </si>
  <si>
    <t>±2,742</t>
  </si>
  <si>
    <t>±2,854</t>
  </si>
  <si>
    <t>±55</t>
  </si>
  <si>
    <t>±79</t>
  </si>
  <si>
    <t>±61</t>
  </si>
  <si>
    <t>±65</t>
  </si>
  <si>
    <t>±71</t>
  </si>
  <si>
    <t>±77</t>
  </si>
  <si>
    <t>±62</t>
  </si>
  <si>
    <t>±82</t>
  </si>
  <si>
    <t>±85</t>
  </si>
  <si>
    <t>±4,641</t>
  </si>
  <si>
    <t>±4,297</t>
  </si>
  <si>
    <t>±4,775</t>
  </si>
  <si>
    <t>±3,926</t>
  </si>
  <si>
    <t>±4,163</t>
  </si>
  <si>
    <t>±5,141</t>
  </si>
  <si>
    <t>±3,909</t>
  </si>
  <si>
    <t>±4,130</t>
  </si>
  <si>
    <t>±5,212</t>
  </si>
  <si>
    <t>±4,998</t>
  </si>
  <si>
    <t>±5,322</t>
  </si>
  <si>
    <t>±47</t>
  </si>
  <si>
    <t>±60</t>
  </si>
  <si>
    <t>±43</t>
  </si>
  <si>
    <t>±52</t>
  </si>
  <si>
    <t>±34</t>
  </si>
  <si>
    <t>±40</t>
  </si>
  <si>
    <t>±30</t>
  </si>
  <si>
    <t>±42</t>
  </si>
  <si>
    <t>±39</t>
  </si>
  <si>
    <t>±64</t>
  </si>
  <si>
    <t>±5,350</t>
  </si>
  <si>
    <t>±5,329</t>
  </si>
  <si>
    <t>±3,944</t>
  </si>
  <si>
    <t>±5,172</t>
  </si>
  <si>
    <t>±4,536</t>
  </si>
  <si>
    <t>±4,731</t>
  </si>
  <si>
    <t>±4,397</t>
  </si>
  <si>
    <t>±4,269</t>
  </si>
  <si>
    <t>±5,581</t>
  </si>
  <si>
    <t>±4,892</t>
  </si>
  <si>
    <t>±32</t>
  </si>
  <si>
    <t>±29</t>
  </si>
  <si>
    <t>±41</t>
  </si>
  <si>
    <t>±28</t>
  </si>
  <si>
    <t>±36</t>
  </si>
  <si>
    <t>±49</t>
  </si>
  <si>
    <t>Value of Owner‑Occupied Housing Units by Race‑Ethnicity in Hawai‘i: 2014-2021</t>
  </si>
  <si>
    <t>Value of Owner‑Occupied Native Hawaiian Housing Units in the US and Hawai‘i: 2010‑2021</t>
  </si>
  <si>
    <r>
      <rPr>
        <b/>
        <sz val="11"/>
        <color theme="0"/>
        <rFont val="HawnHelv"/>
      </rPr>
      <t>Table 02.40</t>
    </r>
    <r>
      <rPr>
        <sz val="11"/>
        <color theme="0"/>
        <rFont val="HawnHelv"/>
        <scheme val="minor"/>
      </rPr>
      <t xml:space="preserve">  Value of Owner-Occupied Housing Units by Race-Ethnicity in Hawai‘i: 2021</t>
    </r>
  </si>
  <si>
    <t>±3,859</t>
  </si>
  <si>
    <t>±4,836</t>
  </si>
  <si>
    <t>±3,258</t>
  </si>
  <si>
    <t>±3,681</t>
  </si>
  <si>
    <t>±3,816</t>
  </si>
  <si>
    <t>±28,079</t>
  </si>
  <si>
    <t>±21,304</t>
  </si>
  <si>
    <t>±35,254</t>
  </si>
  <si>
    <t>±22,583</t>
  </si>
  <si>
    <t>±20,500</t>
  </si>
  <si>
    <t>±13,667</t>
  </si>
  <si>
    <t>±127</t>
  </si>
  <si>
    <t>±76</t>
  </si>
  <si>
    <t>±120</t>
  </si>
  <si>
    <t>±149</t>
  </si>
  <si>
    <t>±59</t>
  </si>
  <si>
    <t>±45</t>
  </si>
  <si>
    <t>±26</t>
  </si>
  <si>
    <t>±44</t>
  </si>
  <si>
    <t>±25</t>
  </si>
  <si>
    <t>±17</t>
  </si>
  <si>
    <r>
      <rPr>
        <b/>
        <sz val="11"/>
        <color theme="1"/>
        <rFont val="HawnHelv"/>
      </rPr>
      <t>Table 02.40</t>
    </r>
    <r>
      <rPr>
        <sz val="11"/>
        <color theme="1"/>
        <rFont val="HawnHelv"/>
        <family val="2"/>
      </rPr>
      <t xml:space="preserve">  Value of Owner-Occupied Housing Units by Race-Ethnicity in Hawai‘i: 2019</t>
    </r>
  </si>
  <si>
    <t>+/-2,163</t>
  </si>
  <si>
    <t>+/-3,281</t>
  </si>
  <si>
    <t>+/-2,262</t>
  </si>
  <si>
    <t>+/-2,725</t>
  </si>
  <si>
    <t>+/-3,486</t>
  </si>
  <si>
    <t>+/-29,984</t>
  </si>
  <si>
    <t>+/-16,343</t>
  </si>
  <si>
    <t>+/-25,781</t>
  </si>
  <si>
    <t>+/-17,502</t>
  </si>
  <si>
    <t>+/-16,800</t>
  </si>
  <si>
    <t>+/-9,241</t>
  </si>
  <si>
    <t>+/-135</t>
  </si>
  <si>
    <t>+/-95</t>
  </si>
  <si>
    <t>+/-96</t>
  </si>
  <si>
    <t>+/-76</t>
  </si>
  <si>
    <t>+/-38</t>
  </si>
  <si>
    <t>+/-35</t>
  </si>
  <si>
    <t>+/-31</t>
  </si>
  <si>
    <t>+/-23</t>
  </si>
  <si>
    <t>+/-18</t>
  </si>
  <si>
    <t>+/-2,375</t>
  </si>
  <si>
    <t>+/-3,562</t>
  </si>
  <si>
    <t>+/-2,531</t>
  </si>
  <si>
    <t>+/-2,386</t>
  </si>
  <si>
    <t>+/-3,621</t>
  </si>
  <si>
    <t>+/-31,213</t>
  </si>
  <si>
    <t>+/-13,900</t>
  </si>
  <si>
    <t>+/-24,507</t>
  </si>
  <si>
    <t>+/-16,459</t>
  </si>
  <si>
    <t>+/-16,219</t>
  </si>
  <si>
    <t>+/-8,539</t>
  </si>
  <si>
    <t>+/-60</t>
  </si>
  <si>
    <t>+/-40</t>
  </si>
  <si>
    <t>+/-33</t>
  </si>
  <si>
    <t>+/-34</t>
  </si>
  <si>
    <t>+/-37</t>
  </si>
  <si>
    <t>+/-19</t>
  </si>
  <si>
    <t>+/-13</t>
  </si>
  <si>
    <t>+/-2,576</t>
  </si>
  <si>
    <t>+/-3,443</t>
  </si>
  <si>
    <t>+/-2,543</t>
  </si>
  <si>
    <t>+/-24,084</t>
  </si>
  <si>
    <t>+/-17,271</t>
  </si>
  <si>
    <t>+/-25,108</t>
  </si>
  <si>
    <t>+/-24,931</t>
  </si>
  <si>
    <t>+/-12,297</t>
  </si>
  <si>
    <t>+/-8,903</t>
  </si>
  <si>
    <t>+/-101</t>
  </si>
  <si>
    <t>+/-107</t>
  </si>
  <si>
    <t>+/-25</t>
  </si>
  <si>
    <t>+/-29</t>
  </si>
  <si>
    <t>+/-14</t>
  </si>
  <si>
    <t>+/-3,779</t>
  </si>
  <si>
    <t>+/-2,555</t>
  </si>
  <si>
    <t>+/-2,432</t>
  </si>
  <si>
    <t>+/-3,149</t>
  </si>
  <si>
    <t>+/-25,591</t>
  </si>
  <si>
    <t>+/-21,100</t>
  </si>
  <si>
    <t>+/-25,471</t>
  </si>
  <si>
    <t>+/-18,325</t>
  </si>
  <si>
    <t>+/-14,652</t>
  </si>
  <si>
    <t>+/-10,067</t>
  </si>
  <si>
    <t>+/-102</t>
  </si>
  <si>
    <t>+/-73</t>
  </si>
  <si>
    <t>+/-92</t>
  </si>
  <si>
    <t>+/-26</t>
  </si>
  <si>
    <t>+/-32</t>
  </si>
  <si>
    <r>
      <rPr>
        <b/>
        <sz val="11"/>
        <color theme="0"/>
        <rFont val="HawnHelv"/>
      </rPr>
      <t>Table 02.41</t>
    </r>
    <r>
      <rPr>
        <sz val="11"/>
        <color theme="0"/>
        <rFont val="HawnHelv"/>
        <scheme val="minor"/>
      </rPr>
      <t xml:space="preserve">  Value of Owner-Occupied Native Hawaiian Housing Units in the US and Hawai‘i: 2010-2021</t>
    </r>
  </si>
  <si>
    <t>±2,465</t>
  </si>
  <si>
    <t>±2,259</t>
  </si>
  <si>
    <t>±2,385</t>
  </si>
  <si>
    <t>±2,576</t>
  </si>
  <si>
    <t>±2,375</t>
  </si>
  <si>
    <t>±2,163</t>
  </si>
  <si>
    <t>±2,682</t>
  </si>
  <si>
    <t>±2,663</t>
  </si>
  <si>
    <t>±29,752</t>
  </si>
  <si>
    <t>±22,059</t>
  </si>
  <si>
    <t>±14,420</t>
  </si>
  <si>
    <t>±24,492</t>
  </si>
  <si>
    <t>±25,591</t>
  </si>
  <si>
    <t>±24,084</t>
  </si>
  <si>
    <t>±31,213</t>
  </si>
  <si>
    <t>±29,984</t>
  </si>
  <si>
    <t>±28,221</t>
  </si>
  <si>
    <t>±31,244</t>
  </si>
  <si>
    <t>±194</t>
  </si>
  <si>
    <t>±95</t>
  </si>
  <si>
    <t>±111</t>
  </si>
  <si>
    <t>±102</t>
  </si>
  <si>
    <t>±101</t>
  </si>
  <si>
    <t>±135</t>
  </si>
  <si>
    <t>±106</t>
  </si>
  <si>
    <t>±33</t>
  </si>
  <si>
    <t>±38</t>
  </si>
  <si>
    <t>±57</t>
  </si>
  <si>
    <t>±35</t>
  </si>
  <si>
    <t>±4,027</t>
  </si>
  <si>
    <t>±4,369</t>
  </si>
  <si>
    <t>±3,432</t>
  </si>
  <si>
    <t>±4,738</t>
  </si>
  <si>
    <t>±3,788</t>
  </si>
  <si>
    <t>±3,957</t>
  </si>
  <si>
    <t>±3,971</t>
  </si>
  <si>
    <t>±4,199</t>
  </si>
  <si>
    <t>±4,344</t>
  </si>
  <si>
    <t>±4,578</t>
  </si>
  <si>
    <t>±5,425</t>
  </si>
  <si>
    <t>±18,576</t>
  </si>
  <si>
    <t>±17,568</t>
  </si>
  <si>
    <t>±14,765</t>
  </si>
  <si>
    <t>±20,946</t>
  </si>
  <si>
    <t>±12,721</t>
  </si>
  <si>
    <t>±18,886</t>
  </si>
  <si>
    <t>±16,714</t>
  </si>
  <si>
    <t>±18,571</t>
  </si>
  <si>
    <t>±13,947</t>
  </si>
  <si>
    <t>±19,804</t>
  </si>
  <si>
    <t>±88</t>
  </si>
  <si>
    <t>±72</t>
  </si>
  <si>
    <t>±74</t>
  </si>
  <si>
    <t>±66</t>
  </si>
  <si>
    <t>±99</t>
  </si>
  <si>
    <t>±63</t>
  </si>
  <si>
    <t>±83</t>
  </si>
  <si>
    <t>±31</t>
  </si>
  <si>
    <t>±5,422</t>
  </si>
  <si>
    <t>±5,244</t>
  </si>
  <si>
    <t>±4,107</t>
  </si>
  <si>
    <t>±3,913</t>
  </si>
  <si>
    <t>±5,028</t>
  </si>
  <si>
    <t>±5,537</t>
  </si>
  <si>
    <t>±4,898</t>
  </si>
  <si>
    <t>±4,714</t>
  </si>
  <si>
    <t>±5,773</t>
  </si>
  <si>
    <t>±5,288</t>
  </si>
  <si>
    <t>±9,714</t>
  </si>
  <si>
    <t>±9,301</t>
  </si>
  <si>
    <t>±9,166</t>
  </si>
  <si>
    <t>±10,229</t>
  </si>
  <si>
    <t>±10,067</t>
  </si>
  <si>
    <t>±8,903</t>
  </si>
  <si>
    <t>±8,539</t>
  </si>
  <si>
    <t>±9,241</t>
  </si>
  <si>
    <t>±7,721</t>
  </si>
  <si>
    <t>±10,116</t>
  </si>
  <si>
    <t>±56</t>
  </si>
  <si>
    <t>±51</t>
  </si>
  <si>
    <t>±53</t>
  </si>
  <si>
    <t>±13</t>
  </si>
  <si>
    <t>±15</t>
  </si>
  <si>
    <t>±12</t>
  </si>
  <si>
    <t>±14</t>
  </si>
  <si>
    <t>±18</t>
  </si>
  <si>
    <t>±19</t>
  </si>
  <si>
    <t>±16</t>
  </si>
  <si>
    <t>Table 2.16a  Native Hawaiian Housing Tenure United States Aggregated Years 2011-2015</t>
  </si>
  <si>
    <t>Table 2.16a  Native Hawaiian Housing Tenure United States Aggregated Years 2006-2010</t>
  </si>
  <si>
    <t>Table 2.16b  Native Hawaiian Housing Tenure State of Hawaiÿi Aggregated Years 2011-2015</t>
  </si>
  <si>
    <t>Table 2.16b  Native Hawaiian Housing Tenure State of Hawaiÿi Aggregated Years 2006-2010</t>
  </si>
  <si>
    <t>Table 2.16c  Native Hawaiian Housing Tenure Hawaiÿi County Aggregated Years 2011-2015</t>
  </si>
  <si>
    <t>Table 2.16c  Native Hawaiian Housing Tenure Hawaiÿi County Aggregated Years 2006-2010</t>
  </si>
  <si>
    <t>Table 2.16d  Native Hawaiian Housing Tenure Honolulu County Aggregated Years 2011-2015</t>
  </si>
  <si>
    <t>Table 2.16d  Native Hawaiian Housing Tenure Honolulu County Aggregated Years 2006-2010</t>
  </si>
  <si>
    <t>Table 2.16e  Native Hawaiian Housing Tenure Kauaÿi County Aggregated Years 2011-2015</t>
  </si>
  <si>
    <t>Table 2.16e  Native Hawaiian Housing Tenure Kauaÿi County Aggregated Years 2006-2010</t>
  </si>
  <si>
    <t>Table 2.16f  Native Hawaiian Housing Tenure Maui County Aggregated Years 2011-2015</t>
  </si>
  <si>
    <t>Table 2.16f  Native Hawaiian Housing Tenure Maui County Aggregated Years 2006-2010</t>
  </si>
  <si>
    <t>Table 2.38a  Native Hawaiian Value of Owner-Occupied Housing Units: United States Aggregated Years 2006-2010</t>
  </si>
  <si>
    <t>Table 2.38b  Native Hawaiian Value of Owner-Occupied Housing Units: State of Hawaiÿi Aggregated Years 2011-2015</t>
  </si>
  <si>
    <t>Table 2.38b  Native Hawaiian Value of Owner-Occupied Housing Units: State of Hawaiÿi Aggregated Years 2006-2010</t>
  </si>
  <si>
    <t>Table 2.38c  Native Hawaiian Value of Owner-Occupied Housing Units: Hawaiÿi County Aggregated Years 2011-2015</t>
  </si>
  <si>
    <t>Table 2.38c  Native Hawaiian Value of Owner-Occupied Housing Units: Hawaiÿi County Aggregated Years 2006-2010</t>
  </si>
  <si>
    <t>Table 2.38d  Native Hawaiian Value of Owner-Occupied Housing Units: Honolulu County Aggregated Years 2011-2015</t>
  </si>
  <si>
    <t>Table 2.38d  Native Hawaiian Value of Owner-Occupied Housing Units: Honolulu County Aggregated Years 2006-2010</t>
  </si>
  <si>
    <t>Table 2.38e  Native Hawaiian Value of Owner-Occupied Housing Units: Kauaÿi County Aggregated Years 2011-2015</t>
  </si>
  <si>
    <t>Table 2.38e  Native Hawaiian Value of Owner-Occupied Housing Units: Kauaÿi County Aggregated Years 2006-2010</t>
  </si>
  <si>
    <t>Table 2.38f  Native Hawaiian Value of Owner-Occupied Housing Units: Maui County Aggregated Years 2011-2015</t>
  </si>
  <si>
    <t>Table 2.38f  Native Hawaiian Value of Owner-Occupied Housing Units: Maui County Aggregated Years 2006-2010</t>
  </si>
  <si>
    <t>Table 2.38a  Native Hawaiian Value of Owner-Occupied Housing Units: United States Aggregated Years 2011-2015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</si>
</sst>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3" formatCode="_(* #,##0.00_);_(* \(#,##0.00\);_(* &quot;-&quot;??_);_(@_)"/>
    <numFmt numFmtId="164" formatCode="0.0%"/>
    <numFmt numFmtId="165" formatCode="0.0"/>
    <numFmt numFmtId="166" formatCode="_(* #,##0_);_(* \(#,##0\);_(* &quot;-&quot;??_);_(@_)"/>
    <numFmt numFmtId="167" formatCode="#,##0.0"/>
    <numFmt numFmtId="168" formatCode="&quot;$&quot;#,##0"/>
    <numFmt numFmtId="169" formatCode="0.0_);\(0.0\)"/>
    <numFmt numFmtId="170" formatCode="0.00_);\(0.00\)"/>
    <numFmt numFmtId="171" formatCode="@\ "/>
    <numFmt numFmtId="172" formatCode="0.0%\ "/>
    <numFmt numFmtId="173" formatCode="0_);\(0\)"/>
    <numFmt numFmtId="174" formatCode="#,##0.0_);\(#,##0.0\)"/>
  </numFmts>
  <fonts count="93">
    <font>
      <sz val="11"/>
      <color theme="1"/>
      <name val="HawnHelv"/>
      <family val="2"/>
    </font>
    <font>
      <sz val="10"/>
      <color theme="1"/>
      <name val="HawnHelv"/>
      <family val="2"/>
    </font>
    <font>
      <sz val="11"/>
      <color theme="1"/>
      <name val="HawnHelv"/>
      <family val="2"/>
    </font>
    <font>
      <sz val="10"/>
      <name val="Arial"/>
      <family val="2"/>
    </font>
    <font>
      <sz val="10"/>
      <name val="HawnHelv"/>
    </font>
    <font>
      <sz val="10"/>
      <name val="MS Sans Serif"/>
      <family val="2"/>
    </font>
    <font>
      <b/>
      <u/>
      <sz val="12"/>
      <name val="HawnHelv"/>
    </font>
    <font>
      <sz val="12"/>
      <color rgb="FFFF0000"/>
      <name val="HawnHelv"/>
    </font>
    <font>
      <b/>
      <sz val="12"/>
      <name val="HawnHelv"/>
    </font>
    <font>
      <sz val="11"/>
      <name val="HawnHelv"/>
    </font>
    <font>
      <sz val="11"/>
      <color theme="1"/>
      <name val="HawnHelv"/>
    </font>
    <font>
      <b/>
      <sz val="11"/>
      <name val="HawnHelv"/>
    </font>
    <font>
      <b/>
      <sz val="11"/>
      <color theme="1"/>
      <name val="HawnHelv"/>
    </font>
    <font>
      <b/>
      <sz val="11"/>
      <color theme="0"/>
      <name val="HawnHelv"/>
    </font>
    <font>
      <sz val="11"/>
      <color rgb="FF000000"/>
      <name val="HawnHelv"/>
    </font>
    <font>
      <b/>
      <sz val="11"/>
      <color rgb="FF000000"/>
      <name val="HawnHelv"/>
    </font>
    <font>
      <b/>
      <sz val="10"/>
      <color rgb="FF000000"/>
      <name val="HawnHelv"/>
    </font>
    <font>
      <sz val="10"/>
      <color rgb="FF000000"/>
      <name val="HawnHelv"/>
    </font>
    <font>
      <sz val="10"/>
      <color theme="1"/>
      <name val="HawnHelv"/>
    </font>
    <font>
      <vertAlign val="superscript"/>
      <sz val="10"/>
      <color rgb="FF000000"/>
      <name val="HawnHelv"/>
    </font>
    <font>
      <b/>
      <sz val="10"/>
      <color theme="1"/>
      <name val="HawnHelv"/>
    </font>
    <font>
      <sz val="10"/>
      <color rgb="FF000000"/>
      <name val="Arial"/>
      <family val="2"/>
    </font>
    <font>
      <sz val="10"/>
      <color rgb="FF000000"/>
      <name val="Times New Roman"/>
      <family val="1"/>
    </font>
    <font>
      <sz val="10"/>
      <color theme="1"/>
      <name val="Arial"/>
      <family val="2"/>
    </font>
    <font>
      <b/>
      <sz val="10"/>
      <color theme="0"/>
      <name val="HawnHelv"/>
    </font>
    <font>
      <sz val="10"/>
      <color theme="1"/>
      <name val="HawnHelv"/>
      <family val="2"/>
    </font>
    <font>
      <sz val="10"/>
      <color indexed="8"/>
      <name val="HawnHelv"/>
      <scheme val="minor"/>
    </font>
    <font>
      <sz val="10"/>
      <name val="HawnHelv"/>
      <scheme val="minor"/>
    </font>
    <font>
      <sz val="10"/>
      <color indexed="8"/>
      <name val="HawnHelv"/>
      <family val="2"/>
      <scheme val="minor"/>
    </font>
    <font>
      <sz val="10"/>
      <name val="HawnHelv"/>
      <family val="2"/>
      <scheme val="minor"/>
    </font>
    <font>
      <sz val="11"/>
      <color indexed="8"/>
      <name val="HawnHelv"/>
      <scheme val="minor"/>
    </font>
    <font>
      <sz val="10"/>
      <color indexed="8"/>
      <name val="HawnHelv"/>
    </font>
    <font>
      <sz val="10"/>
      <color indexed="8"/>
      <name val="SansSerif"/>
    </font>
    <font>
      <b/>
      <sz val="11"/>
      <color indexed="8"/>
      <name val="HawnHelv"/>
    </font>
    <font>
      <b/>
      <sz val="14"/>
      <color theme="0"/>
      <name val="HawnHelv"/>
    </font>
    <font>
      <b/>
      <sz val="14"/>
      <color theme="1"/>
      <name val="HawnHelv"/>
    </font>
    <font>
      <sz val="11"/>
      <color rgb="FFFF0000"/>
      <name val="HawnHelv"/>
    </font>
    <font>
      <b/>
      <sz val="10"/>
      <name val="HawnHelv"/>
    </font>
    <font>
      <b/>
      <sz val="22"/>
      <color theme="0"/>
      <name val="HawnHelv"/>
    </font>
    <font>
      <sz val="10"/>
      <color indexed="8"/>
      <name val="HawnHelv"/>
      <scheme val="major"/>
    </font>
    <font>
      <u/>
      <sz val="11"/>
      <color rgb="FF0000FF"/>
      <name val="HawnHelv"/>
    </font>
    <font>
      <u/>
      <sz val="11"/>
      <color rgb="FF0000FF"/>
      <name val="Arial"/>
      <family val="2"/>
    </font>
    <font>
      <sz val="11"/>
      <color rgb="FF0000FF"/>
      <name val="HawnHelv"/>
    </font>
    <font>
      <u/>
      <sz val="11"/>
      <color rgb="FFFF0000"/>
      <name val="HawnHelv"/>
      <family val="2"/>
    </font>
    <font>
      <sz val="11"/>
      <color indexed="8"/>
      <name val="SansSerif"/>
    </font>
    <font>
      <sz val="11"/>
      <color theme="2" tint="-0.499984740745262"/>
      <name val="HawnHelv"/>
    </font>
    <font>
      <b/>
      <sz val="11"/>
      <color theme="2" tint="-0.499984740745262"/>
      <name val="HawnHelv"/>
    </font>
    <font>
      <b/>
      <sz val="10"/>
      <color rgb="FFFF0000"/>
      <name val="HawnHelv"/>
    </font>
    <font>
      <b/>
      <sz val="9"/>
      <color theme="0"/>
      <name val="HawnHelv"/>
    </font>
    <font>
      <sz val="9"/>
      <color theme="1"/>
      <name val="HawnHelv"/>
    </font>
    <font>
      <sz val="9"/>
      <color rgb="FF000000"/>
      <name val="HawnHelv"/>
    </font>
    <font>
      <sz val="11"/>
      <color theme="1"/>
      <name val="HawnHelv"/>
      <scheme val="minor"/>
    </font>
    <font>
      <b/>
      <sz val="11"/>
      <color theme="1"/>
      <name val="HawnHelv"/>
      <scheme val="minor"/>
    </font>
    <font>
      <b/>
      <sz val="9"/>
      <color theme="0"/>
      <name val="HawnHelv"/>
      <scheme val="minor"/>
    </font>
    <font>
      <sz val="9"/>
      <color theme="1"/>
      <name val="HawnHelv"/>
      <scheme val="minor"/>
    </font>
    <font>
      <sz val="10"/>
      <color theme="1"/>
      <name val="HawnHelv"/>
      <scheme val="minor"/>
    </font>
    <font>
      <sz val="9"/>
      <name val="HawnHelv"/>
      <scheme val="minor"/>
    </font>
    <font>
      <b/>
      <sz val="9"/>
      <name val="HawnHelv"/>
      <scheme val="minor"/>
    </font>
    <font>
      <b/>
      <sz val="10"/>
      <color rgb="FF000000"/>
      <name val="HawnHelv"/>
      <scheme val="minor"/>
    </font>
    <font>
      <sz val="10"/>
      <color rgb="FF000000"/>
      <name val="HawnHelv"/>
      <scheme val="minor"/>
    </font>
    <font>
      <sz val="10"/>
      <color theme="1"/>
      <name val="HawnHelv"/>
      <family val="2"/>
      <scheme val="minor"/>
    </font>
    <font>
      <sz val="9"/>
      <name val="HawnHelv"/>
    </font>
    <font>
      <b/>
      <sz val="9"/>
      <name val="HawnHelv"/>
    </font>
    <font>
      <sz val="14"/>
      <color theme="1"/>
      <name val="HawnHelv"/>
    </font>
    <font>
      <sz val="22"/>
      <color theme="1"/>
      <name val="HawnHelv"/>
    </font>
    <font>
      <b/>
      <sz val="10"/>
      <color theme="0"/>
      <name val="HawnHelv"/>
      <scheme val="minor"/>
    </font>
    <font>
      <b/>
      <sz val="10"/>
      <color indexed="8"/>
      <name val="HawnHelv"/>
    </font>
    <font>
      <sz val="36"/>
      <color theme="1"/>
      <name val="HawnHelv"/>
    </font>
    <font>
      <sz val="10"/>
      <name val="HawnHelv"/>
      <family val="2"/>
    </font>
    <font>
      <sz val="10"/>
      <color theme="0"/>
      <name val="HawnHelv"/>
    </font>
    <font>
      <sz val="10"/>
      <color rgb="FF231F20"/>
      <name val="HawnHelv"/>
      <scheme val="minor"/>
    </font>
    <font>
      <sz val="10"/>
      <color rgb="FFFF0000"/>
      <name val="HawnHelv"/>
    </font>
    <font>
      <b/>
      <vertAlign val="superscript"/>
      <sz val="10"/>
      <color theme="0"/>
      <name val="HawnHelv"/>
    </font>
    <font>
      <sz val="10"/>
      <color rgb="FF3F0F1F"/>
      <name val="HawnHelv"/>
      <scheme val="minor"/>
    </font>
    <font>
      <b/>
      <sz val="18"/>
      <color theme="0"/>
      <name val="HawnHelv"/>
    </font>
    <font>
      <sz val="14"/>
      <name val="HawnHelv"/>
    </font>
    <font>
      <sz val="20"/>
      <name val="HawnHelv"/>
    </font>
    <font>
      <sz val="20"/>
      <color theme="1"/>
      <name val="HawnHelv"/>
    </font>
    <font>
      <sz val="11"/>
      <color theme="0"/>
      <name val="HawnHelv"/>
    </font>
    <font>
      <sz val="11"/>
      <color theme="0"/>
      <name val="HawnHelv"/>
      <scheme val="minor"/>
    </font>
    <font>
      <b/>
      <sz val="11"/>
      <color theme="0"/>
      <name val="HawnHelv"/>
      <scheme val="minor"/>
    </font>
    <font>
      <vertAlign val="superscript"/>
      <sz val="9"/>
      <color rgb="FF000000"/>
      <name val="HawnHelv"/>
    </font>
    <font>
      <sz val="26"/>
      <color theme="1"/>
      <name val="HawnHelv"/>
    </font>
    <font>
      <sz val="14"/>
      <color theme="1"/>
      <name val="HawnHelv"/>
      <scheme val="minor"/>
    </font>
    <font>
      <sz val="20"/>
      <color theme="1"/>
      <name val="HawnHelv"/>
      <family val="2"/>
      <scheme val="minor"/>
    </font>
    <font>
      <sz val="24"/>
      <color theme="1"/>
      <name val="HawnHelv"/>
    </font>
    <font>
      <sz val="12"/>
      <color theme="1"/>
      <name val="HawnHelv"/>
      <family val="2"/>
      <scheme val="minor"/>
    </font>
    <font>
      <sz val="38"/>
      <color theme="1"/>
      <name val="HawnHelv"/>
    </font>
    <font>
      <sz val="20"/>
      <color theme="1"/>
      <name val="HawnHelv"/>
      <scheme val="minor"/>
    </font>
    <font>
      <sz val="24"/>
      <color theme="1"/>
      <name val="HawnHelv"/>
      <scheme val="minor"/>
    </font>
    <font>
      <sz val="14"/>
      <color theme="1"/>
      <name val="HawnHelv"/>
      <family val="2"/>
      <scheme val="minor"/>
    </font>
    <font>
      <sz val="18"/>
      <name val="HawnHelv"/>
    </font>
    <font>
      <sz val="24"/>
      <name val="HawnHelv"/>
    </font>
  </fonts>
  <fills count="10">
    <fill>
      <patternFill patternType="none"/>
    </fill>
    <fill>
      <patternFill patternType="gray125"/>
    </fill>
    <fill>
      <patternFill patternType="solid">
        <fgColor theme="1"/>
        <bgColor indexed="64"/>
      </patternFill>
    </fill>
    <fill>
      <patternFill patternType="solid">
        <fgColor indexed="9"/>
        <bgColor indexed="64"/>
      </patternFill>
    </fill>
    <fill>
      <patternFill patternType="solid">
        <fgColor rgb="FF7A3C16"/>
        <bgColor indexed="64"/>
      </patternFill>
    </fill>
    <fill>
      <patternFill patternType="solid">
        <fgColor theme="2" tint="-0.499984740745262"/>
        <bgColor indexed="64"/>
      </patternFill>
    </fill>
    <fill>
      <patternFill patternType="solid">
        <fgColor theme="2"/>
        <bgColor indexed="64"/>
      </patternFill>
    </fill>
    <fill>
      <patternFill patternType="solid">
        <fgColor theme="2" tint="0.79998168889431442"/>
        <bgColor indexed="64"/>
      </patternFill>
    </fill>
    <fill>
      <patternFill patternType="solid">
        <fgColor theme="2" tint="-0.249977111117893"/>
        <bgColor indexed="64"/>
      </patternFill>
    </fill>
    <fill>
      <patternFill patternType="solid">
        <fgColor rgb="FFFFFFFF"/>
        <bgColor indexed="64"/>
      </patternFill>
    </fill>
  </fills>
  <borders count="5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indexed="64"/>
      </left>
      <right style="thin">
        <color theme="0"/>
      </right>
      <top/>
      <bottom style="thin">
        <color indexed="64"/>
      </bottom>
      <diagonal/>
    </border>
    <border>
      <left style="thin">
        <color indexed="64"/>
      </left>
      <right style="thin">
        <color indexed="64"/>
      </right>
      <top style="thin">
        <color theme="0"/>
      </top>
      <bottom style="thin">
        <color indexed="64"/>
      </bottom>
      <diagonal/>
    </border>
    <border>
      <left/>
      <right style="thin">
        <color theme="0"/>
      </right>
      <top style="thin">
        <color theme="0"/>
      </top>
      <bottom style="thin">
        <color theme="0"/>
      </bottom>
      <diagonal/>
    </border>
    <border>
      <left/>
      <right/>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theme="0"/>
      </right>
      <top/>
      <bottom style="thin">
        <color theme="0"/>
      </bottom>
      <diagonal/>
    </border>
    <border>
      <left style="thin">
        <color theme="0"/>
      </left>
      <right/>
      <top style="thin">
        <color theme="0"/>
      </top>
      <bottom style="thin">
        <color theme="0"/>
      </bottom>
      <diagonal/>
    </border>
    <border>
      <left style="thin">
        <color indexed="8"/>
      </left>
      <right style="thin">
        <color indexed="8"/>
      </right>
      <top style="thin">
        <color indexed="8"/>
      </top>
      <bottom style="thin">
        <color indexed="8"/>
      </bottom>
      <diagonal/>
    </border>
    <border>
      <left/>
      <right style="thin">
        <color theme="0"/>
      </right>
      <top style="thin">
        <color theme="0"/>
      </top>
      <bottom style="thin">
        <color indexed="64"/>
      </bottom>
      <diagonal/>
    </border>
    <border>
      <left/>
      <right style="thin">
        <color indexed="64"/>
      </right>
      <top style="thin">
        <color theme="0"/>
      </top>
      <bottom style="thin">
        <color theme="0"/>
      </bottom>
      <diagonal/>
    </border>
    <border>
      <left/>
      <right/>
      <top style="thin">
        <color theme="0"/>
      </top>
      <bottom style="thin">
        <color theme="0"/>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medium">
        <color indexed="64"/>
      </bottom>
      <diagonal/>
    </border>
    <border>
      <left style="thin">
        <color indexed="64"/>
      </left>
      <right style="thin">
        <color theme="0"/>
      </right>
      <top style="thin">
        <color theme="0"/>
      </top>
      <bottom/>
      <diagonal/>
    </border>
    <border>
      <left/>
      <right/>
      <top style="thin">
        <color rgb="FF000000"/>
      </top>
      <bottom/>
      <diagonal/>
    </border>
    <border>
      <left style="thin">
        <color indexed="8"/>
      </left>
      <right style="thin">
        <color indexed="8"/>
      </right>
      <top/>
      <bottom/>
      <diagonal/>
    </border>
    <border>
      <left style="medium">
        <color theme="0"/>
      </left>
      <right style="thin">
        <color indexed="64"/>
      </right>
      <top style="thin">
        <color indexed="64"/>
      </top>
      <bottom style="thin">
        <color indexed="64"/>
      </bottom>
      <diagonal/>
    </border>
    <border>
      <left style="thin">
        <color theme="0"/>
      </left>
      <right/>
      <top style="thin">
        <color theme="0"/>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indexed="64"/>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theme="0"/>
      </top>
      <bottom style="medium">
        <color indexed="64"/>
      </bottom>
      <diagonal/>
    </border>
    <border>
      <left style="thin">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top/>
      <bottom style="thin">
        <color indexed="8"/>
      </bottom>
      <diagonal/>
    </border>
    <border>
      <left style="thin">
        <color indexed="8"/>
      </left>
      <right/>
      <top style="thin">
        <color indexed="64"/>
      </top>
      <bottom style="medium">
        <color indexed="64"/>
      </bottom>
      <diagonal/>
    </border>
    <border>
      <left style="thin">
        <color indexed="8"/>
      </left>
      <right style="thin">
        <color indexed="8"/>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8"/>
      </right>
      <top style="thin">
        <color indexed="64"/>
      </top>
      <bottom style="medium">
        <color indexed="64"/>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8"/>
      </right>
      <top style="thin">
        <color indexed="64"/>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top style="thin">
        <color theme="0"/>
      </top>
      <bottom style="medium">
        <color indexed="64"/>
      </bottom>
      <diagonal/>
    </border>
    <border>
      <left style="medium">
        <color indexed="64"/>
      </left>
      <right style="thin">
        <color indexed="64"/>
      </right>
      <top style="thin">
        <color theme="0"/>
      </top>
      <bottom style="medium">
        <color indexed="64"/>
      </bottom>
      <diagonal/>
    </border>
    <border>
      <left style="thin">
        <color indexed="8"/>
      </left>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top/>
      <bottom style="medium">
        <color indexed="64"/>
      </bottom>
      <diagonal/>
    </border>
    <border>
      <left style="medium">
        <color indexed="64"/>
      </left>
      <right style="thin">
        <color indexed="8"/>
      </right>
      <top/>
      <bottom style="medium">
        <color indexed="64"/>
      </bottom>
      <diagonal/>
    </border>
    <border>
      <left style="thin">
        <color indexed="64"/>
      </left>
      <right/>
      <top/>
      <bottom style="medium">
        <color indexed="64"/>
      </bottom>
      <diagonal/>
    </border>
    <border>
      <left style="medium">
        <color indexed="64"/>
      </left>
      <right/>
      <top/>
      <bottom/>
      <diagonal/>
    </border>
    <border>
      <left style="thin">
        <color indexed="8"/>
      </left>
      <right/>
      <top style="thin">
        <color indexed="8"/>
      </top>
      <bottom/>
      <diagonal/>
    </border>
    <border>
      <left style="medium">
        <color indexed="64"/>
      </left>
      <right style="thin">
        <color indexed="8"/>
      </right>
      <top style="thin">
        <color indexed="8"/>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8"/>
      </right>
      <top style="thin">
        <color indexed="64"/>
      </top>
      <bottom style="thin">
        <color indexed="8"/>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theme="0"/>
      </top>
      <bottom style="thin">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theme="0"/>
      </top>
      <bottom style="thin">
        <color indexed="64"/>
      </bottom>
      <diagonal/>
    </border>
    <border>
      <left style="thin">
        <color theme="0"/>
      </left>
      <right style="medium">
        <color theme="0"/>
      </right>
      <top style="thin">
        <color theme="0"/>
      </top>
      <bottom style="thin">
        <color indexed="64"/>
      </bottom>
      <diagonal/>
    </border>
    <border>
      <left style="thin">
        <color theme="0"/>
      </left>
      <right style="medium">
        <color theme="0"/>
      </right>
      <top style="thin">
        <color indexed="64"/>
      </top>
      <bottom style="thin">
        <color theme="0"/>
      </bottom>
      <diagonal/>
    </border>
    <border>
      <left style="thin">
        <color theme="0"/>
      </left>
      <right style="medium">
        <color theme="0"/>
      </right>
      <top style="thin">
        <color theme="0"/>
      </top>
      <bottom style="thin">
        <color theme="0"/>
      </bottom>
      <diagonal/>
    </border>
    <border>
      <left/>
      <right style="thin">
        <color theme="0"/>
      </right>
      <top style="thin">
        <color indexed="64"/>
      </top>
      <bottom style="thin">
        <color theme="0"/>
      </bottom>
      <diagonal/>
    </border>
    <border>
      <left style="thin">
        <color indexed="64"/>
      </left>
      <right style="medium">
        <color theme="0"/>
      </right>
      <top style="thin">
        <color indexed="64"/>
      </top>
      <bottom style="thin">
        <color theme="0"/>
      </bottom>
      <diagonal/>
    </border>
    <border>
      <left style="thin">
        <color indexed="64"/>
      </left>
      <right style="medium">
        <color theme="0"/>
      </right>
      <top style="thin">
        <color theme="0"/>
      </top>
      <bottom style="thin">
        <color theme="0"/>
      </bottom>
      <diagonal/>
    </border>
    <border>
      <left style="thin">
        <color indexed="64"/>
      </left>
      <right style="medium">
        <color theme="0"/>
      </right>
      <top style="thin">
        <color theme="0"/>
      </top>
      <bottom style="thin">
        <color indexed="64"/>
      </bottom>
      <diagonal/>
    </border>
    <border>
      <left style="thin">
        <color indexed="64"/>
      </left>
      <right/>
      <top style="thin">
        <color indexed="64"/>
      </top>
      <bottom style="thin">
        <color theme="0"/>
      </bottom>
      <diagonal/>
    </border>
    <border>
      <left style="thin">
        <color indexed="64"/>
      </left>
      <right/>
      <top style="thin">
        <color theme="0"/>
      </top>
      <bottom style="thin">
        <color theme="0"/>
      </bottom>
      <diagonal/>
    </border>
    <border>
      <left style="medium">
        <color theme="0"/>
      </left>
      <right style="thin">
        <color theme="0"/>
      </right>
      <top style="thin">
        <color indexed="64"/>
      </top>
      <bottom style="thin">
        <color theme="0"/>
      </bottom>
      <diagonal/>
    </border>
    <border>
      <left style="medium">
        <color theme="0"/>
      </left>
      <right style="thin">
        <color theme="0"/>
      </right>
      <top style="thin">
        <color theme="0"/>
      </top>
      <bottom style="thin">
        <color theme="0"/>
      </bottom>
      <diagonal/>
    </border>
    <border>
      <left style="medium">
        <color theme="0"/>
      </left>
      <right style="thin">
        <color theme="0"/>
      </right>
      <top style="thin">
        <color theme="0"/>
      </top>
      <bottom style="thin">
        <color indexed="64"/>
      </bottom>
      <diagonal/>
    </border>
    <border>
      <left style="medium">
        <color theme="0"/>
      </left>
      <right style="thin">
        <color indexed="64"/>
      </right>
      <top style="thin">
        <color theme="0"/>
      </top>
      <bottom style="thin">
        <color indexed="64"/>
      </bottom>
      <diagonal/>
    </border>
    <border>
      <left style="medium">
        <color theme="0"/>
      </left>
      <right/>
      <top style="thin">
        <color theme="0"/>
      </top>
      <bottom style="thin">
        <color indexed="64"/>
      </bottom>
      <diagonal/>
    </border>
    <border>
      <left style="thin">
        <color theme="0"/>
      </left>
      <right/>
      <top style="thin">
        <color theme="0"/>
      </top>
      <bottom/>
      <diagonal/>
    </border>
    <border>
      <left style="medium">
        <color theme="0"/>
      </left>
      <right/>
      <top style="thin">
        <color indexed="64"/>
      </top>
      <bottom style="thin">
        <color theme="0"/>
      </bottom>
      <diagonal/>
    </border>
    <border>
      <left style="medium">
        <color theme="0"/>
      </left>
      <right/>
      <top/>
      <bottom style="thin">
        <color theme="0"/>
      </bottom>
      <diagonal/>
    </border>
    <border>
      <left style="medium">
        <color theme="0"/>
      </left>
      <right style="thin">
        <color indexed="64"/>
      </right>
      <top style="thin">
        <color indexed="64"/>
      </top>
      <bottom style="thin">
        <color theme="0"/>
      </bottom>
      <diagonal/>
    </border>
    <border>
      <left style="medium">
        <color theme="0"/>
      </left>
      <right/>
      <top style="thin">
        <color theme="0"/>
      </top>
      <bottom style="thin">
        <color theme="0"/>
      </bottom>
      <diagonal/>
    </border>
    <border>
      <left style="medium">
        <color theme="0"/>
      </left>
      <right style="thin">
        <color theme="0"/>
      </right>
      <top style="thin">
        <color theme="0"/>
      </top>
      <bottom style="thin">
        <color indexed="8"/>
      </bottom>
      <diagonal/>
    </border>
    <border>
      <left style="thin">
        <color theme="0"/>
      </left>
      <right style="thin">
        <color theme="0"/>
      </right>
      <top style="thin">
        <color theme="0"/>
      </top>
      <bottom style="thin">
        <color indexed="8"/>
      </bottom>
      <diagonal/>
    </border>
    <border>
      <left style="thin">
        <color theme="0"/>
      </left>
      <right style="thin">
        <color indexed="64"/>
      </right>
      <top style="thin">
        <color theme="0"/>
      </top>
      <bottom style="thin">
        <color indexed="8"/>
      </bottom>
      <diagonal/>
    </border>
    <border>
      <left style="thin">
        <color theme="0"/>
      </left>
      <right/>
      <top style="thin">
        <color theme="0"/>
      </top>
      <bottom style="thin">
        <color indexed="8"/>
      </bottom>
      <diagonal/>
    </border>
    <border>
      <left style="thin">
        <color indexed="64"/>
      </left>
      <right/>
      <top/>
      <bottom style="thin">
        <color theme="0"/>
      </bottom>
      <diagonal/>
    </border>
    <border>
      <left style="thin">
        <color indexed="64"/>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rgb="FF000000"/>
      </bottom>
      <diagonal/>
    </border>
    <border>
      <left style="thin">
        <color indexed="64"/>
      </left>
      <right/>
      <top style="thin">
        <color rgb="FF000000"/>
      </top>
      <bottom style="medium">
        <color indexed="64"/>
      </bottom>
      <diagonal/>
    </border>
    <border>
      <left style="medium">
        <color theme="0"/>
      </left>
      <right/>
      <top style="thin">
        <color indexed="64"/>
      </top>
      <bottom/>
      <diagonal/>
    </border>
    <border>
      <left style="medium">
        <color theme="0"/>
      </left>
      <right style="thin">
        <color indexed="64"/>
      </right>
      <top style="thin">
        <color indexed="64"/>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indexed="64"/>
      </right>
      <top style="thin">
        <color indexed="64"/>
      </top>
      <bottom/>
      <diagonal/>
    </border>
    <border>
      <left style="medium">
        <color theme="0"/>
      </left>
      <right style="thin">
        <color indexed="64"/>
      </right>
      <top/>
      <bottom style="thin">
        <color indexed="64"/>
      </bottom>
      <diagonal/>
    </border>
    <border>
      <left/>
      <right style="medium">
        <color theme="0"/>
      </right>
      <top style="thin">
        <color indexed="64"/>
      </top>
      <bottom style="thin">
        <color theme="0"/>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n">
        <color indexed="64"/>
      </left>
      <right style="medium">
        <color theme="0"/>
      </right>
      <top style="thin">
        <color indexed="64"/>
      </top>
      <bottom/>
      <diagonal/>
    </border>
    <border>
      <left style="thin">
        <color indexed="64"/>
      </left>
      <right style="medium">
        <color theme="0"/>
      </right>
      <top/>
      <bottom style="thin">
        <color indexed="64"/>
      </bottom>
      <diagonal/>
    </border>
    <border>
      <left style="thin">
        <color indexed="64"/>
      </left>
      <right/>
      <top style="thin">
        <color indexed="64"/>
      </top>
      <bottom style="thin">
        <color rgb="FF000000"/>
      </bottom>
      <diagonal/>
    </border>
    <border>
      <left style="thin">
        <color indexed="8"/>
      </left>
      <right style="medium">
        <color indexed="64"/>
      </right>
      <top/>
      <bottom style="thin">
        <color indexed="8"/>
      </bottom>
      <diagonal/>
    </border>
    <border>
      <left/>
      <right style="thin">
        <color indexed="8"/>
      </right>
      <top/>
      <bottom style="thin">
        <color indexed="8"/>
      </bottom>
      <diagonal/>
    </border>
    <border>
      <left style="thin">
        <color indexed="64"/>
      </left>
      <right style="thin">
        <color theme="1"/>
      </right>
      <top style="thin">
        <color indexed="64"/>
      </top>
      <bottom style="medium">
        <color indexed="64"/>
      </bottom>
      <diagonal/>
    </border>
    <border>
      <left style="thin">
        <color indexed="64"/>
      </left>
      <right style="medium">
        <color theme="1"/>
      </right>
      <top/>
      <bottom style="thin">
        <color indexed="64"/>
      </bottom>
      <diagonal/>
    </border>
    <border>
      <left style="thin">
        <color indexed="64"/>
      </left>
      <right style="thin">
        <color theme="1"/>
      </right>
      <top/>
      <bottom style="thin">
        <color indexed="64"/>
      </bottom>
      <diagonal/>
    </border>
    <border>
      <left style="thin">
        <color indexed="64"/>
      </left>
      <right style="medium">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medium">
        <color theme="1"/>
      </right>
      <top style="medium">
        <color indexed="64"/>
      </top>
      <bottom style="thin">
        <color indexed="64"/>
      </bottom>
      <diagonal/>
    </border>
    <border>
      <left style="medium">
        <color indexed="64"/>
      </left>
      <right style="thin">
        <color theme="1"/>
      </right>
      <top style="thin">
        <color indexed="64"/>
      </top>
      <bottom style="medium">
        <color indexed="64"/>
      </bottom>
      <diagonal/>
    </border>
    <border>
      <left style="thin">
        <color theme="1"/>
      </left>
      <right style="medium">
        <color indexed="64"/>
      </right>
      <top style="thin">
        <color indexed="64"/>
      </top>
      <bottom style="medium">
        <color indexed="64"/>
      </bottom>
      <diagonal/>
    </border>
    <border>
      <left style="medium">
        <color indexed="64"/>
      </left>
      <right style="thin">
        <color theme="1"/>
      </right>
      <top/>
      <bottom style="thin">
        <color theme="1"/>
      </bottom>
      <diagonal/>
    </border>
    <border>
      <left style="thin">
        <color theme="1"/>
      </left>
      <right style="medium">
        <color indexed="64"/>
      </right>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thin">
        <color rgb="FF000000"/>
      </left>
      <right style="medium">
        <color indexed="64"/>
      </right>
      <top/>
      <bottom style="thin">
        <color rgb="FF000000"/>
      </bottom>
      <diagonal/>
    </border>
    <border>
      <left style="thin">
        <color indexed="64"/>
      </left>
      <right style="medium">
        <color indexed="64"/>
      </right>
      <top style="thin">
        <color rgb="FF000000"/>
      </top>
      <bottom style="medium">
        <color indexed="64"/>
      </bottom>
      <diagonal/>
    </border>
    <border>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right style="medium">
        <color indexed="64"/>
      </right>
      <top style="thin">
        <color rgb="FF000000"/>
      </top>
      <bottom style="thin">
        <color rgb="FF000000"/>
      </bottom>
      <diagonal/>
    </border>
    <border>
      <left style="thin">
        <color rgb="FF000000"/>
      </left>
      <right style="medium">
        <color indexed="64"/>
      </right>
      <top/>
      <bottom/>
      <diagonal/>
    </border>
    <border>
      <left/>
      <right style="thin">
        <color indexed="8"/>
      </right>
      <top style="thin">
        <color indexed="64"/>
      </top>
      <bottom style="medium">
        <color indexed="64"/>
      </bottom>
      <diagonal/>
    </border>
    <border>
      <left style="medium">
        <color indexed="64"/>
      </left>
      <right style="thin">
        <color rgb="FF000000"/>
      </right>
      <top style="thin">
        <color indexed="64"/>
      </top>
      <bottom style="medium">
        <color indexed="64"/>
      </bottom>
      <diagonal/>
    </border>
    <border>
      <left style="medium">
        <color indexed="64"/>
      </left>
      <right style="thin">
        <color indexed="64"/>
      </right>
      <top style="thin">
        <color rgb="FF000000"/>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right style="thin">
        <color theme="1"/>
      </right>
      <top/>
      <bottom style="thin">
        <color theme="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theme="1"/>
      </right>
      <top style="thin">
        <color theme="1"/>
      </top>
      <bottom style="thin">
        <color theme="1"/>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theme="1"/>
      </left>
      <right style="medium">
        <color theme="1"/>
      </right>
      <top/>
      <bottom style="thin">
        <color theme="1"/>
      </bottom>
      <diagonal/>
    </border>
    <border>
      <left/>
      <right style="thin">
        <color indexed="64"/>
      </right>
      <top style="thin">
        <color indexed="64"/>
      </top>
      <bottom style="thin">
        <color indexed="64"/>
      </bottom>
      <diagonal/>
    </border>
    <border>
      <left style="thin">
        <color theme="1"/>
      </left>
      <right style="medium">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64"/>
      </bottom>
      <diagonal/>
    </border>
    <border>
      <left style="thin">
        <color auto="1"/>
      </left>
      <right style="thin">
        <color auto="1"/>
      </right>
      <top/>
      <bottom style="thin">
        <color auto="1"/>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style="thin">
        <color theme="0"/>
      </right>
      <top style="thin">
        <color indexed="64"/>
      </top>
      <bottom/>
      <diagonal/>
    </border>
    <border>
      <left style="medium">
        <color indexed="64"/>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64"/>
      </bottom>
      <diagonal/>
    </border>
    <border>
      <left/>
      <right/>
      <top style="thin">
        <color indexed="64"/>
      </top>
      <bottom style="thin">
        <color indexed="64"/>
      </bottom>
      <diagonal/>
    </border>
    <border>
      <left style="medium">
        <color indexed="64"/>
      </left>
      <right style="thin">
        <color auto="1"/>
      </right>
      <top style="thin">
        <color auto="1"/>
      </top>
      <bottom style="medium">
        <color theme="1"/>
      </bottom>
      <diagonal/>
    </border>
    <border>
      <left style="thin">
        <color auto="1"/>
      </left>
      <right style="medium">
        <color indexed="64"/>
      </right>
      <top style="thin">
        <color auto="1"/>
      </top>
      <bottom style="medium">
        <color theme="1"/>
      </bottom>
      <diagonal/>
    </border>
    <border>
      <left style="thin">
        <color indexed="8"/>
      </left>
      <right/>
      <top style="thin">
        <color indexed="8"/>
      </top>
      <bottom style="thin">
        <color indexed="8"/>
      </bottom>
      <diagonal/>
    </border>
    <border>
      <left style="thin">
        <color indexed="8"/>
      </left>
      <right/>
      <top style="thin">
        <color indexed="64"/>
      </top>
      <bottom style="medium">
        <color indexed="64"/>
      </bottom>
      <diagonal/>
    </border>
    <border>
      <left/>
      <right style="thin">
        <color indexed="8"/>
      </right>
      <top style="thin">
        <color indexed="8"/>
      </top>
      <bottom style="medium">
        <color theme="1"/>
      </bottom>
      <diagonal/>
    </border>
    <border>
      <left style="thin">
        <color indexed="64"/>
      </left>
      <right style="medium">
        <color theme="1"/>
      </right>
      <top style="thin">
        <color indexed="64"/>
      </top>
      <bottom style="medium">
        <color theme="1"/>
      </bottom>
      <diagonal/>
    </border>
    <border>
      <left style="medium">
        <color theme="1"/>
      </left>
      <right style="thin">
        <color indexed="8"/>
      </right>
      <top style="thin">
        <color indexed="8"/>
      </top>
      <bottom style="medium">
        <color theme="1"/>
      </bottom>
      <diagonal/>
    </border>
    <border>
      <left style="medium">
        <color theme="1"/>
      </left>
      <right style="thin">
        <color indexed="64"/>
      </right>
      <top style="thin">
        <color indexed="64"/>
      </top>
      <bottom style="medium">
        <color theme="1"/>
      </bottom>
      <diagonal/>
    </border>
    <border>
      <left/>
      <right style="thin">
        <color indexed="64"/>
      </right>
      <top style="thin">
        <color indexed="64"/>
      </top>
      <bottom style="medium">
        <color indexed="64"/>
      </bottom>
      <diagonal/>
    </border>
    <border>
      <left style="thin">
        <color indexed="64"/>
      </left>
      <right style="medium">
        <color theme="1"/>
      </right>
      <top style="thin">
        <color indexed="64"/>
      </top>
      <bottom style="medium">
        <color indexed="64"/>
      </bottom>
      <diagonal/>
    </border>
    <border>
      <left/>
      <right style="thin">
        <color auto="1"/>
      </right>
      <top style="thin">
        <color auto="1"/>
      </top>
      <bottom style="medium">
        <color theme="1"/>
      </bottom>
      <diagonal/>
    </border>
    <border>
      <left style="thin">
        <color auto="1"/>
      </left>
      <right style="thin">
        <color auto="1"/>
      </right>
      <top style="thin">
        <color auto="1"/>
      </top>
      <bottom style="medium">
        <color theme="1"/>
      </bottom>
      <diagonal/>
    </border>
    <border>
      <left style="medium">
        <color theme="1"/>
      </left>
      <right style="thin">
        <color indexed="8"/>
      </right>
      <top/>
      <bottom style="thin">
        <color indexed="8"/>
      </bottom>
      <diagonal/>
    </border>
    <border>
      <left style="medium">
        <color theme="1"/>
      </left>
      <right style="thin">
        <color indexed="64"/>
      </right>
      <top/>
      <bottom style="thin">
        <color indexed="64"/>
      </bottom>
      <diagonal/>
    </border>
    <border>
      <left/>
      <right style="thin">
        <color indexed="8"/>
      </right>
      <top style="thin">
        <color indexed="8"/>
      </top>
      <bottom style="thin">
        <color indexed="8"/>
      </bottom>
      <diagonal/>
    </border>
    <border>
      <left style="medium">
        <color theme="1"/>
      </left>
      <right style="thin">
        <color indexed="8"/>
      </right>
      <top style="thin">
        <color indexed="8"/>
      </top>
      <bottom style="thin">
        <color indexed="8"/>
      </bottom>
      <diagonal/>
    </border>
    <border>
      <left style="medium">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theme="1"/>
      </right>
      <top style="thin">
        <color indexed="64"/>
      </top>
      <bottom/>
      <diagonal/>
    </border>
    <border>
      <left style="thin">
        <color indexed="64"/>
      </left>
      <right style="medium">
        <color indexed="64"/>
      </right>
      <top style="thin">
        <color indexed="64"/>
      </top>
      <bottom style="medium">
        <color indexed="64"/>
      </bottom>
      <diagonal/>
    </border>
    <border>
      <left style="medium">
        <color theme="0"/>
      </left>
      <right style="thin">
        <color theme="0"/>
      </right>
      <top style="thin">
        <color theme="0"/>
      </top>
      <bottom/>
      <diagonal/>
    </border>
    <border>
      <left style="thin">
        <color theme="0"/>
      </left>
      <right style="thin">
        <color indexed="64"/>
      </right>
      <top style="thin">
        <color theme="0"/>
      </top>
      <bottom/>
      <diagonal/>
    </border>
    <border>
      <left style="medium">
        <color theme="1"/>
      </left>
      <right style="thin">
        <color indexed="8"/>
      </right>
      <top style="thin">
        <color indexed="8"/>
      </top>
      <bottom style="medium">
        <color theme="1"/>
      </bottom>
      <diagonal/>
    </border>
    <border>
      <left style="medium">
        <color theme="1"/>
      </left>
      <right style="thin">
        <color indexed="8"/>
      </right>
      <top/>
      <bottom style="medium">
        <color theme="1"/>
      </bottom>
      <diagonal/>
    </border>
    <border>
      <left/>
      <right style="thin">
        <color indexed="64"/>
      </right>
      <top/>
      <bottom style="medium">
        <color theme="1"/>
      </bottom>
      <diagonal/>
    </border>
    <border>
      <left style="medium">
        <color theme="1"/>
      </left>
      <right style="thin">
        <color indexed="64"/>
      </right>
      <top/>
      <bottom style="medium">
        <color theme="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theme="1"/>
      </right>
      <top style="thin">
        <color indexed="64"/>
      </top>
      <bottom style="medium">
        <color indexed="64"/>
      </bottom>
      <diagonal/>
    </border>
    <border>
      <left style="thin">
        <color theme="1"/>
      </left>
      <right style="medium">
        <color indexed="64"/>
      </right>
      <top style="thin">
        <color indexed="64"/>
      </top>
      <bottom style="medium">
        <color indexed="64"/>
      </bottom>
      <diagonal/>
    </border>
    <border>
      <left style="medium">
        <color indexed="64"/>
      </left>
      <right style="thin">
        <color indexed="8"/>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8"/>
      </left>
      <right/>
      <top style="thin">
        <color indexed="64"/>
      </top>
      <bottom style="medium">
        <color indexed="64"/>
      </bottom>
      <diagonal/>
    </border>
    <border>
      <left style="medium">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8"/>
      </top>
      <bottom style="thin">
        <color indexed="64"/>
      </bottom>
      <diagonal/>
    </border>
    <border>
      <left style="medium">
        <color theme="1"/>
      </left>
      <right style="thin">
        <color indexed="8"/>
      </right>
      <top style="thin">
        <color indexed="64"/>
      </top>
      <bottom style="medium">
        <color indexed="64"/>
      </bottom>
      <diagonal/>
    </border>
    <border>
      <left style="medium">
        <color theme="1"/>
      </left>
      <right style="thin">
        <color indexed="64"/>
      </right>
      <top style="thin">
        <color indexed="64"/>
      </top>
      <bottom style="medium">
        <color indexed="64"/>
      </bottom>
      <diagonal/>
    </border>
    <border>
      <left style="medium">
        <color theme="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indexed="8"/>
      </right>
      <top style="thin">
        <color indexed="8"/>
      </top>
      <bottom style="thin">
        <color indexed="8"/>
      </bottom>
      <diagonal/>
    </border>
    <border>
      <left style="medium">
        <color theme="1"/>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theme="1"/>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theme="1"/>
      </right>
      <top style="thin">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medium">
        <color theme="1"/>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medium">
        <color indexed="64"/>
      </left>
      <right style="thin">
        <color indexed="64"/>
      </right>
      <top style="thin">
        <color indexed="8"/>
      </top>
      <bottom style="thin">
        <color indexed="64"/>
      </bottom>
      <diagonal/>
    </border>
    <border>
      <left style="thin">
        <color indexed="64"/>
      </left>
      <right style="medium">
        <color theme="1"/>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8"/>
      </left>
      <right style="thin">
        <color indexed="8"/>
      </right>
      <top style="thin">
        <color indexed="64"/>
      </top>
      <bottom style="medium">
        <color indexed="64"/>
      </bottom>
      <diagonal/>
    </border>
    <border>
      <left style="thin">
        <color auto="1"/>
      </left>
      <right style="medium">
        <color indexed="64"/>
      </right>
      <top style="thin">
        <color auto="1"/>
      </top>
      <bottom style="medium">
        <color theme="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8"/>
      </left>
      <right/>
      <top style="thin">
        <color indexed="64"/>
      </top>
      <bottom style="medium">
        <color indexed="64"/>
      </bottom>
      <diagonal/>
    </border>
    <border>
      <left style="medium">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8"/>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medium">
        <color theme="1"/>
      </bottom>
      <diagonal/>
    </border>
    <border>
      <left style="medium">
        <color theme="1"/>
      </left>
      <right style="thin">
        <color indexed="8"/>
      </right>
      <top style="thin">
        <color indexed="8"/>
      </top>
      <bottom style="medium">
        <color theme="1"/>
      </bottom>
      <diagonal/>
    </border>
    <border>
      <left/>
      <right style="thin">
        <color indexed="8"/>
      </right>
      <top style="thin">
        <color indexed="8"/>
      </top>
      <bottom style="thin">
        <color indexed="8"/>
      </bottom>
      <diagonal/>
    </border>
    <border>
      <left style="thin">
        <color indexed="64"/>
      </left>
      <right style="medium">
        <color theme="1"/>
      </right>
      <top style="thin">
        <color indexed="64"/>
      </top>
      <bottom style="thin">
        <color indexed="64"/>
      </bottom>
      <diagonal/>
    </border>
    <border>
      <left style="medium">
        <color theme="1"/>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theme="1"/>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indexed="64"/>
      </right>
      <top style="medium">
        <color theme="1"/>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medium">
        <color theme="1"/>
      </bottom>
      <diagonal/>
    </border>
    <border>
      <left style="medium">
        <color theme="1"/>
      </left>
      <right style="thin">
        <color indexed="8"/>
      </right>
      <top style="thin">
        <color indexed="8"/>
      </top>
      <bottom style="medium">
        <color theme="1"/>
      </bottom>
      <diagonal/>
    </border>
    <border>
      <left style="thin">
        <color indexed="64"/>
      </left>
      <right style="medium">
        <color indexed="64"/>
      </right>
      <top style="thin">
        <color indexed="64"/>
      </top>
      <bottom/>
      <diagonal/>
    </border>
    <border>
      <left/>
      <right style="thin">
        <color indexed="8"/>
      </right>
      <top style="thin">
        <color indexed="8"/>
      </top>
      <bottom style="thin">
        <color indexed="8"/>
      </bottom>
      <diagonal/>
    </border>
    <border>
      <left style="thin">
        <color indexed="64"/>
      </left>
      <right style="medium">
        <color theme="1"/>
      </right>
      <top style="thin">
        <color indexed="64"/>
      </top>
      <bottom style="thin">
        <color indexed="64"/>
      </bottom>
      <diagonal/>
    </border>
    <border>
      <left style="medium">
        <color theme="1"/>
      </left>
      <right style="thin">
        <color indexed="8"/>
      </right>
      <top style="thin">
        <color indexed="8"/>
      </top>
      <bottom style="thin">
        <color indexed="8"/>
      </bottom>
      <diagonal/>
    </border>
    <border>
      <left/>
      <right style="thin">
        <color indexed="64"/>
      </right>
      <top style="thin">
        <color indexed="64"/>
      </top>
      <bottom/>
      <diagonal/>
    </border>
    <border>
      <left style="thin">
        <color indexed="64"/>
      </left>
      <right style="medium">
        <color theme="1"/>
      </right>
      <top style="thin">
        <color indexed="64"/>
      </top>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style="medium">
        <color theme="1"/>
      </bottom>
      <diagonal/>
    </border>
    <border>
      <left style="thin">
        <color auto="1"/>
      </left>
      <right style="medium">
        <color theme="1"/>
      </right>
      <top style="medium">
        <color theme="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theme="1"/>
      </right>
      <top style="thin">
        <color indexed="64"/>
      </top>
      <bottom/>
      <diagonal/>
    </border>
    <border>
      <left/>
      <right/>
      <top style="thin">
        <color indexed="64"/>
      </top>
      <bottom style="thin">
        <color indexed="64"/>
      </bottom>
      <diagonal/>
    </border>
    <border>
      <left style="medium">
        <color theme="1"/>
      </left>
      <right style="thin">
        <color indexed="8"/>
      </right>
      <top style="thin">
        <color indexed="64"/>
      </top>
      <bottom style="medium">
        <color theme="1"/>
      </bottom>
      <diagonal/>
    </border>
    <border>
      <left/>
      <right style="thin">
        <color indexed="8"/>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style="medium">
        <color indexed="64"/>
      </right>
      <top style="thin">
        <color indexed="64"/>
      </top>
      <bottom/>
      <diagonal/>
    </border>
    <border>
      <left style="thin">
        <color indexed="8"/>
      </left>
      <right style="medium">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64"/>
      </bottom>
      <diagonal/>
    </border>
    <border>
      <left style="medium">
        <color indexed="64"/>
      </left>
      <right style="thin">
        <color indexed="8"/>
      </right>
      <top style="thin">
        <color indexed="8"/>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theme="1"/>
      </right>
      <top/>
      <bottom/>
      <diagonal/>
    </border>
    <border>
      <left/>
      <right style="thin">
        <color indexed="8"/>
      </right>
      <top/>
      <bottom/>
      <diagonal/>
    </border>
    <border>
      <left style="thin">
        <color indexed="64"/>
      </left>
      <right/>
      <top style="thin">
        <color indexed="64"/>
      </top>
      <bottom style="medium">
        <color indexed="64"/>
      </bottom>
      <diagonal/>
    </border>
    <border>
      <left style="thin">
        <color indexed="8"/>
      </left>
      <right/>
      <top style="thin">
        <color indexed="64"/>
      </top>
      <bottom style="medium">
        <color indexed="64"/>
      </bottom>
      <diagonal/>
    </border>
    <border>
      <left style="thin">
        <color indexed="8"/>
      </left>
      <right style="thin">
        <color indexed="8"/>
      </right>
      <top style="thin">
        <color indexed="64"/>
      </top>
      <bottom style="medium">
        <color indexed="64"/>
      </bottom>
      <diagonal/>
    </border>
  </borders>
  <cellStyleXfs count="26">
    <xf numFmtId="0" fontId="0" fillId="0" borderId="0"/>
    <xf numFmtId="0" fontId="2" fillId="0" borderId="0"/>
    <xf numFmtId="0" fontId="3" fillId="0" borderId="0"/>
    <xf numFmtId="0" fontId="5" fillId="0" borderId="0"/>
    <xf numFmtId="0" fontId="3" fillId="0" borderId="0"/>
    <xf numFmtId="0" fontId="4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lignment vertical="top"/>
    </xf>
    <xf numFmtId="9" fontId="2" fillId="0" borderId="0" applyFont="0" applyFill="0" applyBorder="0" applyAlignment="0" applyProtection="0"/>
    <xf numFmtId="43" fontId="2" fillId="0" borderId="0" applyFont="0" applyFill="0" applyBorder="0" applyAlignment="0" applyProtection="0"/>
    <xf numFmtId="0" fontId="5" fillId="0" borderId="0"/>
    <xf numFmtId="0" fontId="3" fillId="0" borderId="0"/>
    <xf numFmtId="0" fontId="43" fillId="0" borderId="0" applyNumberFormat="0" applyFill="0" applyBorder="0" applyAlignment="0" applyProtection="0"/>
  </cellStyleXfs>
  <cellXfs count="2860">
    <xf numFmtId="0" fontId="0" fillId="0" borderId="0" xfId="0"/>
    <xf numFmtId="0" fontId="4" fillId="0" borderId="0" xfId="2" applyFont="1" applyAlignment="1">
      <alignment vertical="center"/>
    </xf>
    <xf numFmtId="0" fontId="6" fillId="0" borderId="0" xfId="3" quotePrefix="1" applyNumberFormat="1" applyFont="1" applyAlignment="1">
      <alignment vertical="center" wrapText="1"/>
    </xf>
    <xf numFmtId="0" fontId="7" fillId="0" borderId="0" xfId="4" applyNumberFormat="1" applyFont="1" applyFill="1" applyAlignment="1">
      <alignment vertical="center"/>
    </xf>
    <xf numFmtId="0" fontId="4" fillId="0" borderId="0" xfId="20" applyFont="1" applyAlignment="1">
      <alignment horizontal="center" vertical="center"/>
    </xf>
    <xf numFmtId="0" fontId="0" fillId="0" borderId="0" xfId="0" applyAlignment="1">
      <alignment vertical="center" wrapText="1"/>
    </xf>
    <xf numFmtId="0" fontId="14" fillId="0" borderId="0" xfId="0" applyFont="1" applyAlignment="1">
      <alignment vertical="center"/>
    </xf>
    <xf numFmtId="0" fontId="9" fillId="0" borderId="1" xfId="0" applyFont="1" applyFill="1" applyBorder="1" applyAlignment="1">
      <alignment horizontal="left" vertical="center" wrapText="1"/>
    </xf>
    <xf numFmtId="0" fontId="10" fillId="0" borderId="0" xfId="0" applyFont="1" applyAlignment="1">
      <alignment vertical="center"/>
    </xf>
    <xf numFmtId="0" fontId="0" fillId="0" borderId="0" xfId="0" applyAlignment="1">
      <alignment vertical="center"/>
    </xf>
    <xf numFmtId="3" fontId="17" fillId="0" borderId="1" xfId="0" applyNumberFormat="1" applyFont="1" applyFill="1" applyBorder="1" applyAlignment="1">
      <alignment horizontal="right" vertical="center"/>
    </xf>
    <xf numFmtId="0" fontId="17" fillId="0" borderId="1" xfId="0" applyFont="1" applyFill="1" applyBorder="1" applyAlignment="1">
      <alignment horizontal="right" vertical="center"/>
    </xf>
    <xf numFmtId="0" fontId="10" fillId="0" borderId="1" xfId="0" applyFont="1" applyFill="1" applyBorder="1" applyAlignment="1">
      <alignment horizontal="left" vertical="center" wrapText="1"/>
    </xf>
    <xf numFmtId="164" fontId="17" fillId="0" borderId="1" xfId="0" applyNumberFormat="1" applyFont="1" applyFill="1" applyBorder="1" applyAlignment="1">
      <alignment horizontal="right" vertical="center"/>
    </xf>
    <xf numFmtId="3" fontId="17" fillId="0" borderId="11" xfId="0" applyNumberFormat="1" applyFont="1" applyFill="1" applyBorder="1" applyAlignment="1">
      <alignment horizontal="right" vertical="center"/>
    </xf>
    <xf numFmtId="0" fontId="17" fillId="0" borderId="11" xfId="0" applyFont="1" applyFill="1" applyBorder="1" applyAlignment="1">
      <alignment horizontal="right" vertical="center"/>
    </xf>
    <xf numFmtId="0" fontId="18" fillId="0" borderId="0" xfId="0" applyFont="1"/>
    <xf numFmtId="0" fontId="15" fillId="0" borderId="0" xfId="0" applyFont="1" applyAlignment="1">
      <alignment vertical="center"/>
    </xf>
    <xf numFmtId="0" fontId="9" fillId="0" borderId="3" xfId="3" quotePrefix="1" applyNumberFormat="1" applyFont="1" applyBorder="1" applyAlignment="1">
      <alignment horizontal="left" vertical="center" wrapText="1"/>
    </xf>
    <xf numFmtId="0" fontId="37" fillId="0" borderId="0" xfId="0" applyFont="1" applyFill="1" applyAlignment="1">
      <alignment vertical="center"/>
    </xf>
    <xf numFmtId="0" fontId="36" fillId="0" borderId="0" xfId="2" applyFont="1" applyAlignment="1">
      <alignment vertical="center"/>
    </xf>
    <xf numFmtId="0" fontId="9" fillId="0" borderId="0" xfId="0" applyFont="1" applyFill="1" applyBorder="1" applyAlignment="1">
      <alignment horizontal="left" vertical="top"/>
    </xf>
    <xf numFmtId="0" fontId="31" fillId="3" borderId="39" xfId="0" applyFont="1" applyFill="1" applyBorder="1" applyAlignment="1">
      <alignment horizontal="right" vertical="center" wrapText="1"/>
    </xf>
    <xf numFmtId="0" fontId="8" fillId="7" borderId="1" xfId="3" quotePrefix="1" applyNumberFormat="1" applyFont="1" applyFill="1" applyBorder="1" applyAlignment="1">
      <alignment horizontal="center" vertical="center" wrapText="1"/>
    </xf>
    <xf numFmtId="0" fontId="34" fillId="5" borderId="1" xfId="20" applyFont="1" applyFill="1" applyBorder="1" applyAlignment="1">
      <alignment horizontal="center" vertical="center"/>
    </xf>
    <xf numFmtId="164" fontId="17" fillId="0" borderId="11" xfId="0" applyNumberFormat="1" applyFont="1" applyFill="1" applyBorder="1" applyAlignment="1">
      <alignment horizontal="right" vertical="center"/>
    </xf>
    <xf numFmtId="0" fontId="17" fillId="7" borderId="45" xfId="0" applyFont="1" applyFill="1" applyBorder="1" applyAlignment="1">
      <alignment horizontal="right" vertical="center"/>
    </xf>
    <xf numFmtId="0" fontId="31" fillId="7" borderId="66" xfId="0" applyFont="1" applyFill="1" applyBorder="1" applyAlignment="1">
      <alignment horizontal="right" vertical="center" wrapText="1"/>
    </xf>
    <xf numFmtId="0" fontId="17" fillId="7" borderId="70" xfId="0" applyFont="1" applyFill="1" applyBorder="1" applyAlignment="1">
      <alignment horizontal="right" vertical="center"/>
    </xf>
    <xf numFmtId="0" fontId="17" fillId="0" borderId="16" xfId="0" applyFont="1" applyFill="1" applyBorder="1" applyAlignment="1">
      <alignment horizontal="right" vertical="center"/>
    </xf>
    <xf numFmtId="0" fontId="17" fillId="0" borderId="2" xfId="0" applyFont="1" applyFill="1" applyBorder="1" applyAlignment="1">
      <alignment horizontal="right" vertical="center"/>
    </xf>
    <xf numFmtId="0" fontId="31" fillId="7" borderId="68" xfId="0" applyFont="1" applyFill="1" applyBorder="1" applyAlignment="1">
      <alignment horizontal="right" vertical="center" wrapText="1"/>
    </xf>
    <xf numFmtId="0" fontId="31" fillId="3" borderId="51" xfId="0" applyFont="1" applyFill="1" applyBorder="1" applyAlignment="1">
      <alignment horizontal="right" vertical="center" wrapText="1"/>
    </xf>
    <xf numFmtId="0" fontId="17" fillId="7" borderId="70" xfId="0" applyFont="1" applyFill="1" applyBorder="1" applyAlignment="1">
      <alignment vertical="center" wrapText="1"/>
    </xf>
    <xf numFmtId="3" fontId="26" fillId="7" borderId="71" xfId="0" applyNumberFormat="1" applyFont="1" applyFill="1" applyBorder="1" applyAlignment="1">
      <alignment horizontal="right" vertical="center"/>
    </xf>
    <xf numFmtId="0" fontId="38" fillId="6" borderId="1" xfId="0" applyFont="1" applyFill="1" applyBorder="1" applyAlignment="1">
      <alignment horizontal="center" vertical="center"/>
    </xf>
    <xf numFmtId="0" fontId="13" fillId="8" borderId="1" xfId="18" applyFont="1" applyFill="1" applyBorder="1" applyAlignment="1">
      <alignment horizontal="center" vertical="center"/>
    </xf>
    <xf numFmtId="0" fontId="13" fillId="8" borderId="1" xfId="0" applyFont="1" applyFill="1" applyBorder="1" applyAlignment="1">
      <alignment horizontal="center" vertical="center"/>
    </xf>
    <xf numFmtId="0" fontId="25" fillId="0" borderId="0" xfId="0" applyFont="1" applyAlignment="1">
      <alignment vertical="center"/>
    </xf>
    <xf numFmtId="0" fontId="16" fillId="0" borderId="0" xfId="0" applyFont="1" applyAlignment="1">
      <alignment vertical="center" wrapText="1"/>
    </xf>
    <xf numFmtId="0" fontId="45" fillId="5" borderId="1" xfId="6" applyFont="1" applyFill="1" applyBorder="1" applyAlignment="1">
      <alignment horizontal="center" vertical="center"/>
    </xf>
    <xf numFmtId="0" fontId="46" fillId="4" borderId="1" xfId="0" applyFont="1" applyFill="1" applyBorder="1" applyAlignment="1">
      <alignment horizontal="center" vertical="center"/>
    </xf>
    <xf numFmtId="0" fontId="17" fillId="7" borderId="16" xfId="0" applyFont="1" applyFill="1" applyBorder="1" applyAlignment="1">
      <alignment horizontal="left" vertical="center" wrapText="1"/>
    </xf>
    <xf numFmtId="0" fontId="17" fillId="7" borderId="2" xfId="0" applyFont="1" applyFill="1" applyBorder="1" applyAlignment="1">
      <alignment vertical="center" wrapText="1"/>
    </xf>
    <xf numFmtId="0" fontId="47" fillId="0" borderId="0" xfId="0" applyFont="1" applyAlignment="1">
      <alignment horizontal="center" vertical="center"/>
    </xf>
    <xf numFmtId="0" fontId="48" fillId="4" borderId="114" xfId="0" applyFont="1" applyFill="1" applyBorder="1" applyAlignment="1">
      <alignment horizontal="center" vertical="center" wrapText="1"/>
    </xf>
    <xf numFmtId="0" fontId="48" fillId="4" borderId="25" xfId="0" applyFont="1" applyFill="1" applyBorder="1" applyAlignment="1">
      <alignment horizontal="center" vertical="center" wrapText="1"/>
    </xf>
    <xf numFmtId="0" fontId="48" fillId="4" borderId="50" xfId="0" applyFont="1" applyFill="1" applyBorder="1" applyAlignment="1">
      <alignment horizontal="center" vertical="center" wrapText="1"/>
    </xf>
    <xf numFmtId="0" fontId="48" fillId="4" borderId="26" xfId="0" applyFont="1" applyFill="1" applyBorder="1" applyAlignment="1">
      <alignment horizontal="center" vertical="center" wrapText="1"/>
    </xf>
    <xf numFmtId="0" fontId="49" fillId="0" borderId="0" xfId="0" applyFont="1" applyAlignment="1">
      <alignment vertical="center"/>
    </xf>
    <xf numFmtId="0" fontId="18" fillId="7" borderId="70" xfId="0" applyFont="1" applyFill="1" applyBorder="1" applyAlignment="1">
      <alignment horizontal="left" vertical="center" wrapText="1"/>
    </xf>
    <xf numFmtId="3" fontId="18" fillId="7" borderId="75" xfId="0" applyNumberFormat="1" applyFont="1" applyFill="1" applyBorder="1" applyAlignment="1">
      <alignment horizontal="right"/>
    </xf>
    <xf numFmtId="3" fontId="18" fillId="7" borderId="45" xfId="0" applyNumberFormat="1" applyFont="1" applyFill="1" applyBorder="1" applyAlignment="1">
      <alignment horizontal="right"/>
    </xf>
    <xf numFmtId="0" fontId="18" fillId="7" borderId="45" xfId="0" applyFont="1" applyFill="1" applyBorder="1" applyAlignment="1">
      <alignment horizontal="right"/>
    </xf>
    <xf numFmtId="0" fontId="18" fillId="7" borderId="70" xfId="0" applyFont="1" applyFill="1" applyBorder="1" applyAlignment="1">
      <alignment horizontal="right"/>
    </xf>
    <xf numFmtId="0" fontId="18" fillId="0" borderId="0" xfId="0" applyFont="1" applyAlignment="1">
      <alignment vertical="center"/>
    </xf>
    <xf numFmtId="0" fontId="18" fillId="0" borderId="16" xfId="0" applyFont="1" applyBorder="1" applyAlignment="1">
      <alignment horizontal="left" vertical="center" wrapText="1" indent="1"/>
    </xf>
    <xf numFmtId="3" fontId="18" fillId="0" borderId="76" xfId="0" applyNumberFormat="1" applyFont="1" applyBorder="1" applyAlignment="1">
      <alignment horizontal="right" vertical="center"/>
    </xf>
    <xf numFmtId="3" fontId="18" fillId="0" borderId="11" xfId="0" applyNumberFormat="1" applyFont="1" applyBorder="1" applyAlignment="1">
      <alignment horizontal="right" vertical="center"/>
    </xf>
    <xf numFmtId="0" fontId="18" fillId="0" borderId="11" xfId="0" applyFont="1" applyBorder="1" applyAlignment="1">
      <alignment horizontal="right" vertical="center"/>
    </xf>
    <xf numFmtId="0" fontId="18" fillId="0" borderId="16" xfId="0" applyFont="1" applyBorder="1" applyAlignment="1">
      <alignment horizontal="right" vertical="center"/>
    </xf>
    <xf numFmtId="0" fontId="18" fillId="0" borderId="2" xfId="0" applyFont="1" applyBorder="1" applyAlignment="1">
      <alignment horizontal="left" vertical="center" wrapText="1" indent="1"/>
    </xf>
    <xf numFmtId="3" fontId="18" fillId="0" borderId="77" xfId="0" applyNumberFormat="1" applyFont="1" applyBorder="1" applyAlignment="1">
      <alignment horizontal="right" vertical="center"/>
    </xf>
    <xf numFmtId="3" fontId="18" fillId="0" borderId="1" xfId="0" applyNumberFormat="1" applyFont="1" applyBorder="1" applyAlignment="1">
      <alignment horizontal="right" vertical="center"/>
    </xf>
    <xf numFmtId="0" fontId="18" fillId="0" borderId="1" xfId="0" applyFont="1" applyBorder="1" applyAlignment="1">
      <alignment horizontal="right" vertical="center"/>
    </xf>
    <xf numFmtId="0" fontId="18" fillId="0" borderId="2" xfId="0" applyFont="1" applyBorder="1" applyAlignment="1">
      <alignment horizontal="right" vertical="center"/>
    </xf>
    <xf numFmtId="3" fontId="31" fillId="7" borderId="71" xfId="0" applyNumberFormat="1" applyFont="1" applyFill="1" applyBorder="1" applyAlignment="1">
      <alignment horizontal="right" vertical="center"/>
    </xf>
    <xf numFmtId="0" fontId="31" fillId="7" borderId="66" xfId="0" applyFont="1" applyFill="1" applyBorder="1" applyAlignment="1">
      <alignment horizontal="right" vertical="center"/>
    </xf>
    <xf numFmtId="3" fontId="31" fillId="7" borderId="66" xfId="0" applyNumberFormat="1" applyFont="1" applyFill="1" applyBorder="1" applyAlignment="1">
      <alignment horizontal="right" vertical="center"/>
    </xf>
    <xf numFmtId="0" fontId="31" fillId="7" borderId="68" xfId="0" applyFont="1" applyFill="1" applyBorder="1" applyAlignment="1">
      <alignment horizontal="right" vertical="center"/>
    </xf>
    <xf numFmtId="164" fontId="31" fillId="7" borderId="66" xfId="0" applyNumberFormat="1" applyFont="1" applyFill="1" applyBorder="1" applyAlignment="1">
      <alignment horizontal="right" vertical="center"/>
    </xf>
    <xf numFmtId="0" fontId="31" fillId="7" borderId="71" xfId="0" applyFont="1" applyFill="1" applyBorder="1" applyAlignment="1">
      <alignment horizontal="right" vertical="center"/>
    </xf>
    <xf numFmtId="3" fontId="31" fillId="0" borderId="72" xfId="0" applyNumberFormat="1" applyFont="1" applyBorder="1" applyAlignment="1">
      <alignment horizontal="right" vertical="center"/>
    </xf>
    <xf numFmtId="0" fontId="31" fillId="0" borderId="44" xfId="0" applyFont="1" applyBorder="1" applyAlignment="1">
      <alignment horizontal="right" vertical="center"/>
    </xf>
    <xf numFmtId="3" fontId="31" fillId="0" borderId="44" xfId="0" applyNumberFormat="1" applyFont="1" applyBorder="1" applyAlignment="1">
      <alignment horizontal="right" vertical="center"/>
    </xf>
    <xf numFmtId="0" fontId="31" fillId="0" borderId="67" xfId="0" applyFont="1" applyBorder="1" applyAlignment="1">
      <alignment horizontal="right" vertical="center"/>
    </xf>
    <xf numFmtId="164" fontId="31" fillId="0" borderId="44" xfId="0" applyNumberFormat="1" applyFont="1" applyBorder="1" applyAlignment="1">
      <alignment horizontal="right" vertical="center"/>
    </xf>
    <xf numFmtId="0" fontId="31" fillId="0" borderId="72" xfId="0" applyFont="1" applyBorder="1" applyAlignment="1">
      <alignment horizontal="right" vertical="center"/>
    </xf>
    <xf numFmtId="165" fontId="31" fillId="0" borderId="72" xfId="0" applyNumberFormat="1" applyFont="1" applyBorder="1" applyAlignment="1">
      <alignment horizontal="right" vertical="center"/>
    </xf>
    <xf numFmtId="3" fontId="31" fillId="0" borderId="73" xfId="0" applyNumberFormat="1" applyFont="1" applyBorder="1" applyAlignment="1">
      <alignment horizontal="right" vertical="center"/>
    </xf>
    <xf numFmtId="0" fontId="31" fillId="0" borderId="39" xfId="0" applyFont="1" applyBorder="1" applyAlignment="1">
      <alignment horizontal="right" vertical="center"/>
    </xf>
    <xf numFmtId="164" fontId="31" fillId="0" borderId="39" xfId="0" applyNumberFormat="1" applyFont="1" applyBorder="1" applyAlignment="1">
      <alignment horizontal="right" vertical="center"/>
    </xf>
    <xf numFmtId="0" fontId="31" fillId="0" borderId="51" xfId="0" applyFont="1" applyBorder="1" applyAlignment="1">
      <alignment horizontal="right" vertical="center"/>
    </xf>
    <xf numFmtId="0" fontId="31" fillId="0" borderId="73" xfId="0" applyFont="1" applyBorder="1" applyAlignment="1">
      <alignment horizontal="right" vertical="center"/>
    </xf>
    <xf numFmtId="3" fontId="31" fillId="0" borderId="39" xfId="0" applyNumberFormat="1" applyFont="1" applyBorder="1" applyAlignment="1">
      <alignment horizontal="right" vertical="center"/>
    </xf>
    <xf numFmtId="3" fontId="31" fillId="0" borderId="74" xfId="0" applyNumberFormat="1" applyFont="1" applyBorder="1" applyAlignment="1">
      <alignment horizontal="right" vertical="center"/>
    </xf>
    <xf numFmtId="0" fontId="31" fillId="0" borderId="74" xfId="0" applyFont="1" applyBorder="1" applyAlignment="1">
      <alignment horizontal="right" vertical="center"/>
    </xf>
    <xf numFmtId="0" fontId="48" fillId="5" borderId="25" xfId="0" applyFont="1" applyFill="1" applyBorder="1" applyAlignment="1">
      <alignment horizontal="center" vertical="center" wrapText="1"/>
    </xf>
    <xf numFmtId="0" fontId="48" fillId="5" borderId="26" xfId="0" applyFont="1" applyFill="1" applyBorder="1" applyAlignment="1">
      <alignment horizontal="center" vertical="center" wrapText="1"/>
    </xf>
    <xf numFmtId="0" fontId="18" fillId="0" borderId="11" xfId="0" applyFont="1" applyBorder="1" applyAlignment="1">
      <alignment horizontal="left" vertical="center" wrapText="1"/>
    </xf>
    <xf numFmtId="165" fontId="31" fillId="0" borderId="39" xfId="0" applyNumberFormat="1" applyFont="1" applyBorder="1" applyAlignment="1">
      <alignment horizontal="right" vertical="center"/>
    </xf>
    <xf numFmtId="0" fontId="18" fillId="0" borderId="1" xfId="0" applyFont="1" applyBorder="1" applyAlignment="1">
      <alignment horizontal="left" vertical="center" wrapText="1" indent="1"/>
    </xf>
    <xf numFmtId="3" fontId="31" fillId="0" borderId="39" xfId="0" applyNumberFormat="1" applyFont="1" applyBorder="1" applyAlignment="1">
      <alignment horizontal="right" vertical="center" wrapText="1"/>
    </xf>
    <xf numFmtId="0" fontId="31" fillId="0" borderId="39" xfId="0" applyFont="1" applyBorder="1" applyAlignment="1">
      <alignment horizontal="right" vertical="center" wrapText="1"/>
    </xf>
    <xf numFmtId="164" fontId="31" fillId="0" borderId="39" xfId="0" applyNumberFormat="1" applyFont="1" applyBorder="1" applyAlignment="1">
      <alignment horizontal="right" vertical="center" wrapText="1"/>
    </xf>
    <xf numFmtId="165" fontId="31" fillId="0" borderId="39" xfId="0" applyNumberFormat="1" applyFont="1" applyBorder="1" applyAlignment="1">
      <alignment horizontal="right" vertical="center" wrapText="1"/>
    </xf>
    <xf numFmtId="3" fontId="17" fillId="0" borderId="11" xfId="0" applyNumberFormat="1" applyFont="1" applyBorder="1" applyAlignment="1">
      <alignment horizontal="right" vertical="center"/>
    </xf>
    <xf numFmtId="0" fontId="17" fillId="0" borderId="11" xfId="0" applyFont="1" applyBorder="1" applyAlignment="1">
      <alignment horizontal="right" vertical="center"/>
    </xf>
    <xf numFmtId="3" fontId="17" fillId="0" borderId="1" xfId="0" applyNumberFormat="1" applyFont="1" applyBorder="1" applyAlignment="1">
      <alignment horizontal="right" vertical="center"/>
    </xf>
    <xf numFmtId="0" fontId="17" fillId="0" borderId="1" xfId="0" applyFont="1" applyBorder="1" applyAlignment="1">
      <alignment horizontal="right" vertical="center"/>
    </xf>
    <xf numFmtId="164" fontId="17" fillId="0" borderId="1" xfId="0" applyNumberFormat="1" applyFont="1" applyBorder="1" applyAlignment="1">
      <alignment horizontal="right" vertical="center"/>
    </xf>
    <xf numFmtId="3" fontId="48" fillId="4" borderId="114" xfId="0" applyNumberFormat="1" applyFont="1" applyFill="1" applyBorder="1" applyAlignment="1">
      <alignment horizontal="center" vertical="center" wrapText="1"/>
    </xf>
    <xf numFmtId="3" fontId="48" fillId="4" borderId="103" xfId="0" applyNumberFormat="1" applyFont="1" applyFill="1" applyBorder="1" applyAlignment="1">
      <alignment horizontal="center" vertical="center" wrapText="1"/>
    </xf>
    <xf numFmtId="0" fontId="48" fillId="4" borderId="40" xfId="0" applyFont="1" applyFill="1" applyBorder="1" applyAlignment="1">
      <alignment horizontal="center" vertical="center" wrapText="1"/>
    </xf>
    <xf numFmtId="0" fontId="49" fillId="0" borderId="0" xfId="0" applyFont="1"/>
    <xf numFmtId="0" fontId="48" fillId="4" borderId="103" xfId="0" applyFont="1" applyFill="1" applyBorder="1" applyAlignment="1">
      <alignment horizontal="center" vertical="center" wrapText="1"/>
    </xf>
    <xf numFmtId="3" fontId="18" fillId="7" borderId="75" xfId="22" applyNumberFormat="1" applyFont="1" applyFill="1" applyBorder="1" applyAlignment="1">
      <alignment horizontal="right" vertical="center"/>
    </xf>
    <xf numFmtId="3" fontId="18" fillId="7" borderId="101" xfId="22" applyNumberFormat="1" applyFont="1" applyFill="1" applyBorder="1" applyAlignment="1">
      <alignment horizontal="right" vertical="center"/>
    </xf>
    <xf numFmtId="166" fontId="18" fillId="7" borderId="100" xfId="22" applyNumberFormat="1" applyFont="1" applyFill="1" applyBorder="1" applyAlignment="1">
      <alignment horizontal="right" vertical="center"/>
    </xf>
    <xf numFmtId="0" fontId="17" fillId="0" borderId="11" xfId="0" applyFont="1" applyBorder="1" applyAlignment="1">
      <alignment vertical="center" wrapText="1"/>
    </xf>
    <xf numFmtId="3" fontId="4" fillId="0" borderId="39" xfId="0" applyNumberFormat="1" applyFont="1" applyBorder="1" applyAlignment="1">
      <alignment horizontal="right" vertical="top" wrapText="1"/>
    </xf>
    <xf numFmtId="0" fontId="4" fillId="0" borderId="39" xfId="0" applyFont="1" applyBorder="1" applyAlignment="1">
      <alignment horizontal="right" vertical="top" wrapText="1"/>
    </xf>
    <xf numFmtId="3" fontId="18" fillId="7" borderId="76" xfId="22" applyNumberFormat="1" applyFont="1" applyFill="1" applyBorder="1" applyAlignment="1">
      <alignment horizontal="right" vertical="center"/>
    </xf>
    <xf numFmtId="3" fontId="18" fillId="7" borderId="94" xfId="22" applyNumberFormat="1" applyFont="1" applyFill="1" applyBorder="1" applyAlignment="1">
      <alignment horizontal="right" vertical="center"/>
    </xf>
    <xf numFmtId="0" fontId="18" fillId="7" borderId="18" xfId="0" applyFont="1" applyFill="1" applyBorder="1" applyAlignment="1">
      <alignment horizontal="right" vertical="center"/>
    </xf>
    <xf numFmtId="0" fontId="18" fillId="7" borderId="11" xfId="0" applyFont="1" applyFill="1" applyBorder="1" applyAlignment="1">
      <alignment horizontal="right" vertical="center"/>
    </xf>
    <xf numFmtId="3" fontId="31" fillId="7" borderId="72" xfId="0" applyNumberFormat="1" applyFont="1" applyFill="1" applyBorder="1" applyAlignment="1">
      <alignment horizontal="right" vertical="center"/>
    </xf>
    <xf numFmtId="0" fontId="31" fillId="7" borderId="44" xfId="0" applyFont="1" applyFill="1" applyBorder="1" applyAlignment="1">
      <alignment horizontal="right" vertical="center"/>
    </xf>
    <xf numFmtId="164" fontId="31" fillId="7" borderId="44" xfId="0" applyNumberFormat="1" applyFont="1" applyFill="1" applyBorder="1" applyAlignment="1">
      <alignment horizontal="right" vertical="center"/>
    </xf>
    <xf numFmtId="0" fontId="17" fillId="0" borderId="1" xfId="0" applyFont="1" applyBorder="1" applyAlignment="1">
      <alignment horizontal="left" vertical="center" wrapText="1" indent="1"/>
    </xf>
    <xf numFmtId="164" fontId="4" fillId="0" borderId="39" xfId="0" applyNumberFormat="1" applyFont="1" applyBorder="1" applyAlignment="1">
      <alignment horizontal="right" vertical="top" wrapText="1"/>
    </xf>
    <xf numFmtId="0" fontId="17" fillId="0" borderId="2" xfId="0" applyFont="1" applyBorder="1" applyAlignment="1">
      <alignment horizontal="left" vertical="center" wrapText="1" indent="4"/>
    </xf>
    <xf numFmtId="3" fontId="18" fillId="0" borderId="77" xfId="22" applyNumberFormat="1" applyFont="1" applyBorder="1" applyAlignment="1">
      <alignment horizontal="right" vertical="center"/>
    </xf>
    <xf numFmtId="3" fontId="18" fillId="0" borderId="92" xfId="22" applyNumberFormat="1" applyFont="1" applyBorder="1" applyAlignment="1">
      <alignment horizontal="right" vertical="center"/>
    </xf>
    <xf numFmtId="0" fontId="18" fillId="0" borderId="3" xfId="0" applyFont="1" applyBorder="1" applyAlignment="1">
      <alignment horizontal="right" vertical="center"/>
    </xf>
    <xf numFmtId="0" fontId="17" fillId="0" borderId="1" xfId="0" applyFont="1" applyBorder="1" applyAlignment="1">
      <alignment horizontal="left" vertical="center" wrapText="1" indent="3"/>
    </xf>
    <xf numFmtId="0" fontId="17" fillId="0" borderId="2" xfId="0" applyFont="1" applyBorder="1" applyAlignment="1">
      <alignment horizontal="left" vertical="center" wrapText="1" indent="2"/>
    </xf>
    <xf numFmtId="0" fontId="17" fillId="0" borderId="1" xfId="0" applyFont="1" applyBorder="1" applyAlignment="1">
      <alignment horizontal="left" vertical="center" wrapText="1" indent="2"/>
    </xf>
    <xf numFmtId="3" fontId="18" fillId="7" borderId="77" xfId="22" applyNumberFormat="1" applyFont="1" applyFill="1" applyBorder="1" applyAlignment="1">
      <alignment horizontal="right" vertical="center"/>
    </xf>
    <xf numFmtId="3" fontId="18" fillId="7" borderId="92" xfId="22" applyNumberFormat="1" applyFont="1" applyFill="1" applyBorder="1" applyAlignment="1">
      <alignment horizontal="right" vertical="center"/>
    </xf>
    <xf numFmtId="0" fontId="18" fillId="7" borderId="1" xfId="0" applyFont="1" applyFill="1" applyBorder="1" applyAlignment="1">
      <alignment horizontal="right" vertical="center"/>
    </xf>
    <xf numFmtId="3" fontId="48" fillId="4" borderId="50" xfId="0" applyNumberFormat="1" applyFont="1" applyFill="1" applyBorder="1" applyAlignment="1">
      <alignment horizontal="center" vertical="center" wrapText="1"/>
    </xf>
    <xf numFmtId="3" fontId="31" fillId="0" borderId="44" xfId="0" applyNumberFormat="1" applyFont="1" applyBorder="1" applyAlignment="1">
      <alignment horizontal="right" vertical="top" wrapText="1"/>
    </xf>
    <xf numFmtId="0" fontId="31" fillId="0" borderId="44" xfId="0" applyFont="1" applyBorder="1" applyAlignment="1">
      <alignment horizontal="right" vertical="top" wrapText="1"/>
    </xf>
    <xf numFmtId="3" fontId="4" fillId="0" borderId="1" xfId="0" applyNumberFormat="1" applyFont="1" applyBorder="1" applyAlignment="1">
      <alignment horizontal="right" vertical="top" wrapText="1"/>
    </xf>
    <xf numFmtId="0" fontId="4" fillId="0" borderId="1" xfId="0" applyFont="1" applyBorder="1" applyAlignment="1">
      <alignment horizontal="right" vertical="top" wrapText="1"/>
    </xf>
    <xf numFmtId="164" fontId="4" fillId="0" borderId="1" xfId="0" applyNumberFormat="1" applyFont="1" applyBorder="1" applyAlignment="1">
      <alignment horizontal="right" vertical="top" wrapText="1"/>
    </xf>
    <xf numFmtId="164" fontId="31" fillId="0" borderId="44" xfId="0" applyNumberFormat="1" applyFont="1" applyBorder="1" applyAlignment="1">
      <alignment horizontal="right" vertical="top" wrapText="1"/>
    </xf>
    <xf numFmtId="3" fontId="4" fillId="0" borderId="1" xfId="0" applyNumberFormat="1" applyFont="1" applyBorder="1" applyAlignment="1">
      <alignment horizontal="right" vertical="center" wrapText="1"/>
    </xf>
    <xf numFmtId="0" fontId="4" fillId="0" borderId="1" xfId="0" applyFont="1" applyBorder="1" applyAlignment="1">
      <alignment horizontal="right" vertical="center" wrapText="1"/>
    </xf>
    <xf numFmtId="164" fontId="4" fillId="0" borderId="1" xfId="0" applyNumberFormat="1" applyFont="1" applyBorder="1" applyAlignment="1">
      <alignment horizontal="right" vertical="center" wrapText="1"/>
    </xf>
    <xf numFmtId="0" fontId="51" fillId="0" borderId="0" xfId="0" applyFont="1"/>
    <xf numFmtId="0" fontId="53" fillId="4" borderId="114" xfId="0" applyFont="1" applyFill="1" applyBorder="1" applyAlignment="1">
      <alignment horizontal="center" vertical="center" wrapText="1"/>
    </xf>
    <xf numFmtId="0" fontId="53" fillId="4" borderId="50" xfId="0" applyFont="1" applyFill="1" applyBorder="1" applyAlignment="1">
      <alignment horizontal="center" vertical="center" wrapText="1"/>
    </xf>
    <xf numFmtId="0" fontId="53" fillId="4" borderId="103" xfId="0" applyFont="1" applyFill="1" applyBorder="1" applyAlignment="1">
      <alignment horizontal="center" vertical="center" wrapText="1"/>
    </xf>
    <xf numFmtId="0" fontId="53" fillId="4" borderId="26" xfId="0" applyFont="1" applyFill="1" applyBorder="1" applyAlignment="1">
      <alignment horizontal="center" vertical="center" wrapText="1"/>
    </xf>
    <xf numFmtId="0" fontId="54" fillId="0" borderId="0" xfId="0" applyFont="1"/>
    <xf numFmtId="3" fontId="27" fillId="7" borderId="101" xfId="0" applyNumberFormat="1" applyFont="1" applyFill="1" applyBorder="1" applyAlignment="1">
      <alignment horizontal="right" vertical="center"/>
    </xf>
    <xf numFmtId="3" fontId="55" fillId="7" borderId="45" xfId="0" applyNumberFormat="1" applyFont="1" applyFill="1" applyBorder="1" applyAlignment="1">
      <alignment horizontal="right" vertical="center"/>
    </xf>
    <xf numFmtId="0" fontId="55" fillId="0" borderId="0" xfId="0" applyFont="1"/>
    <xf numFmtId="0" fontId="26" fillId="0" borderId="72" xfId="0" applyFont="1" applyBorder="1" applyAlignment="1">
      <alignment horizontal="right" vertical="center"/>
    </xf>
    <xf numFmtId="0" fontId="26" fillId="0" borderId="67" xfId="0" applyFont="1" applyBorder="1" applyAlignment="1">
      <alignment horizontal="right" vertical="center"/>
    </xf>
    <xf numFmtId="0" fontId="26" fillId="0" borderId="44" xfId="0" applyFont="1" applyBorder="1" applyAlignment="1">
      <alignment horizontal="right" vertical="center"/>
    </xf>
    <xf numFmtId="165" fontId="27" fillId="7" borderId="77" xfId="0" applyNumberFormat="1" applyFont="1" applyFill="1" applyBorder="1" applyAlignment="1">
      <alignment horizontal="right" vertical="center"/>
    </xf>
    <xf numFmtId="165" fontId="27" fillId="7" borderId="1" xfId="0" applyNumberFormat="1" applyFont="1" applyFill="1" applyBorder="1" applyAlignment="1">
      <alignment horizontal="right" vertical="center"/>
    </xf>
    <xf numFmtId="165" fontId="27" fillId="7" borderId="92" xfId="0" applyNumberFormat="1" applyFont="1" applyFill="1" applyBorder="1" applyAlignment="1">
      <alignment horizontal="right" vertical="center"/>
    </xf>
    <xf numFmtId="165" fontId="55" fillId="7" borderId="1" xfId="0" applyNumberFormat="1" applyFont="1" applyFill="1" applyBorder="1" applyAlignment="1">
      <alignment horizontal="right" vertical="center"/>
    </xf>
    <xf numFmtId="165" fontId="27" fillId="0" borderId="77" xfId="0" applyNumberFormat="1" applyFont="1" applyBorder="1" applyAlignment="1">
      <alignment horizontal="right" vertical="center"/>
    </xf>
    <xf numFmtId="165" fontId="27" fillId="0" borderId="1" xfId="0" applyNumberFormat="1" applyFont="1" applyBorder="1" applyAlignment="1">
      <alignment horizontal="right" vertical="center"/>
    </xf>
    <xf numFmtId="165" fontId="27" fillId="0" borderId="92" xfId="0" applyNumberFormat="1" applyFont="1" applyBorder="1" applyAlignment="1">
      <alignment horizontal="right" vertical="center"/>
    </xf>
    <xf numFmtId="165" fontId="55" fillId="0" borderId="1" xfId="0" applyNumberFormat="1" applyFont="1" applyBorder="1" applyAlignment="1">
      <alignment horizontal="right" vertical="center"/>
    </xf>
    <xf numFmtId="167" fontId="27" fillId="7" borderId="77" xfId="0" applyNumberFormat="1" applyFont="1" applyFill="1" applyBorder="1" applyAlignment="1">
      <alignment horizontal="right" vertical="center"/>
    </xf>
    <xf numFmtId="167" fontId="27" fillId="7" borderId="1" xfId="0" applyNumberFormat="1" applyFont="1" applyFill="1" applyBorder="1" applyAlignment="1">
      <alignment horizontal="right" vertical="center"/>
    </xf>
    <xf numFmtId="167" fontId="27" fillId="7" borderId="92" xfId="0" applyNumberFormat="1" applyFont="1" applyFill="1" applyBorder="1" applyAlignment="1">
      <alignment horizontal="right" vertical="center"/>
    </xf>
    <xf numFmtId="0" fontId="55" fillId="7" borderId="1" xfId="0" applyFont="1" applyFill="1" applyBorder="1" applyAlignment="1">
      <alignment horizontal="right" vertical="center"/>
    </xf>
    <xf numFmtId="167" fontId="55" fillId="7" borderId="1" xfId="0" applyNumberFormat="1" applyFont="1" applyFill="1" applyBorder="1" applyAlignment="1">
      <alignment horizontal="right" vertical="center"/>
    </xf>
    <xf numFmtId="0" fontId="55" fillId="0" borderId="16" xfId="0" applyFont="1" applyBorder="1" applyAlignment="1">
      <alignment vertical="center" wrapText="1"/>
    </xf>
    <xf numFmtId="3" fontId="26" fillId="0" borderId="72" xfId="0" applyNumberFormat="1" applyFont="1" applyBorder="1" applyAlignment="1">
      <alignment horizontal="right" vertical="center"/>
    </xf>
    <xf numFmtId="0" fontId="53" fillId="5" borderId="25" xfId="0" applyFont="1" applyFill="1" applyBorder="1" applyAlignment="1">
      <alignment horizontal="center" vertical="center" wrapText="1"/>
    </xf>
    <xf numFmtId="0" fontId="53" fillId="5" borderId="26" xfId="0" applyFont="1" applyFill="1" applyBorder="1" applyAlignment="1">
      <alignment horizontal="center" vertical="center" wrapText="1"/>
    </xf>
    <xf numFmtId="0" fontId="55" fillId="0" borderId="11" xfId="0" applyFont="1" applyBorder="1" applyAlignment="1">
      <alignment vertical="center" wrapText="1"/>
    </xf>
    <xf numFmtId="0" fontId="55" fillId="0" borderId="1" xfId="0" applyFont="1" applyBorder="1" applyAlignment="1">
      <alignment horizontal="left" vertical="center" wrapText="1"/>
    </xf>
    <xf numFmtId="0" fontId="55" fillId="0" borderId="1" xfId="0" applyFont="1" applyBorder="1" applyAlignment="1">
      <alignment horizontal="left" vertical="center" wrapText="1" indent="2"/>
    </xf>
    <xf numFmtId="0" fontId="55" fillId="0" borderId="1" xfId="0" applyFont="1" applyBorder="1" applyAlignment="1">
      <alignment horizontal="left" vertical="center" wrapText="1" indent="1"/>
    </xf>
    <xf numFmtId="0" fontId="55" fillId="0" borderId="1" xfId="0" applyFont="1" applyBorder="1" applyAlignment="1">
      <alignment horizontal="left" vertical="center" wrapText="1" indent="3"/>
    </xf>
    <xf numFmtId="0" fontId="55" fillId="0" borderId="1" xfId="0" applyFont="1" applyBorder="1" applyAlignment="1">
      <alignment vertical="center" wrapText="1"/>
    </xf>
    <xf numFmtId="3" fontId="59" fillId="0" borderId="11" xfId="0" applyNumberFormat="1" applyFont="1" applyBorder="1" applyAlignment="1">
      <alignment horizontal="right" vertical="center"/>
    </xf>
    <xf numFmtId="0" fontId="59" fillId="0" borderId="11" xfId="0" applyFont="1" applyBorder="1" applyAlignment="1">
      <alignment horizontal="right" vertical="center"/>
    </xf>
    <xf numFmtId="164" fontId="59" fillId="0" borderId="1" xfId="0" applyNumberFormat="1" applyFont="1" applyBorder="1" applyAlignment="1">
      <alignment horizontal="right" vertical="center"/>
    </xf>
    <xf numFmtId="0" fontId="59" fillId="0" borderId="1" xfId="0" applyFont="1" applyBorder="1" applyAlignment="1">
      <alignment horizontal="right" vertical="center"/>
    </xf>
    <xf numFmtId="3" fontId="18" fillId="7" borderId="45" xfId="0" applyNumberFormat="1" applyFont="1" applyFill="1" applyBorder="1" applyAlignment="1">
      <alignment horizontal="right" vertical="center"/>
    </xf>
    <xf numFmtId="0" fontId="60" fillId="0" borderId="0" xfId="0" applyFont="1"/>
    <xf numFmtId="3" fontId="55" fillId="7" borderId="100" xfId="0" applyNumberFormat="1" applyFont="1" applyFill="1" applyBorder="1" applyAlignment="1">
      <alignment horizontal="right" vertical="center"/>
    </xf>
    <xf numFmtId="165" fontId="18" fillId="0" borderId="1" xfId="0" applyNumberFormat="1" applyFont="1" applyBorder="1" applyAlignment="1">
      <alignment horizontal="right" vertical="center"/>
    </xf>
    <xf numFmtId="0" fontId="55" fillId="7" borderId="145" xfId="0" applyFont="1" applyFill="1" applyBorder="1" applyAlignment="1">
      <alignment horizontal="right" vertical="center"/>
    </xf>
    <xf numFmtId="0" fontId="17" fillId="0" borderId="16" xfId="0" applyFont="1" applyBorder="1" applyAlignment="1">
      <alignment horizontal="left" vertical="center" wrapText="1" indent="1"/>
    </xf>
    <xf numFmtId="0" fontId="55" fillId="0" borderId="18" xfId="0" applyFont="1" applyBorder="1" applyAlignment="1">
      <alignment horizontal="right" vertical="center"/>
    </xf>
    <xf numFmtId="0" fontId="55" fillId="0" borderId="147" xfId="0" applyFont="1" applyBorder="1" applyAlignment="1">
      <alignment horizontal="right" vertical="center"/>
    </xf>
    <xf numFmtId="164" fontId="26" fillId="0" borderId="44" xfId="0" applyNumberFormat="1" applyFont="1" applyBorder="1" applyAlignment="1">
      <alignment horizontal="right" vertical="center"/>
    </xf>
    <xf numFmtId="0" fontId="55" fillId="0" borderId="149" xfId="0" applyFont="1" applyBorder="1" applyAlignment="1">
      <alignment horizontal="right" vertical="center"/>
    </xf>
    <xf numFmtId="0" fontId="55" fillId="7" borderId="45" xfId="0" applyFont="1" applyFill="1" applyBorder="1" applyAlignment="1">
      <alignment horizontal="right" vertical="center"/>
    </xf>
    <xf numFmtId="0" fontId="55" fillId="0" borderId="11" xfId="0" applyFont="1" applyBorder="1" applyAlignment="1">
      <alignment horizontal="right" vertical="center"/>
    </xf>
    <xf numFmtId="0" fontId="55" fillId="0" borderId="1" xfId="0" applyFont="1" applyBorder="1" applyAlignment="1">
      <alignment horizontal="right" vertical="center"/>
    </xf>
    <xf numFmtId="0" fontId="18" fillId="7" borderId="70" xfId="0" applyFont="1" applyFill="1" applyBorder="1" applyAlignment="1">
      <alignment vertical="center"/>
    </xf>
    <xf numFmtId="3" fontId="4" fillId="7" borderId="101" xfId="0" applyNumberFormat="1" applyFont="1" applyFill="1" applyBorder="1" applyAlignment="1">
      <alignment horizontal="right" vertical="center"/>
    </xf>
    <xf numFmtId="0" fontId="18" fillId="0" borderId="16" xfId="0" applyFont="1" applyBorder="1" applyAlignment="1">
      <alignment horizontal="left" vertical="center" indent="1"/>
    </xf>
    <xf numFmtId="165" fontId="4" fillId="0" borderId="76" xfId="0" applyNumberFormat="1" applyFont="1" applyBorder="1" applyAlignment="1">
      <alignment horizontal="right" vertical="center"/>
    </xf>
    <xf numFmtId="165" fontId="4" fillId="0" borderId="11" xfId="0" applyNumberFormat="1" applyFont="1" applyBorder="1" applyAlignment="1">
      <alignment horizontal="right" vertical="center"/>
    </xf>
    <xf numFmtId="165" fontId="4" fillId="0" borderId="16" xfId="0" applyNumberFormat="1" applyFont="1" applyBorder="1" applyAlignment="1">
      <alignment horizontal="right" vertical="center"/>
    </xf>
    <xf numFmtId="165" fontId="4" fillId="0" borderId="94" xfId="0" applyNumberFormat="1" applyFont="1" applyBorder="1" applyAlignment="1">
      <alignment horizontal="right" vertical="center"/>
    </xf>
    <xf numFmtId="165" fontId="18" fillId="0" borderId="11" xfId="0" applyNumberFormat="1" applyFont="1" applyBorder="1" applyAlignment="1">
      <alignment horizontal="right" vertical="center"/>
    </xf>
    <xf numFmtId="165" fontId="4" fillId="0" borderId="77" xfId="0" applyNumberFormat="1" applyFont="1" applyBorder="1" applyAlignment="1">
      <alignment horizontal="right" vertical="center"/>
    </xf>
    <xf numFmtId="165" fontId="4" fillId="0" borderId="1" xfId="0" applyNumberFormat="1" applyFont="1" applyBorder="1" applyAlignment="1">
      <alignment horizontal="right" vertical="center"/>
    </xf>
    <xf numFmtId="165" fontId="4" fillId="0" borderId="92" xfId="0" applyNumberFormat="1" applyFont="1" applyBorder="1" applyAlignment="1">
      <alignment horizontal="right" vertical="center"/>
    </xf>
    <xf numFmtId="164" fontId="31" fillId="0" borderId="72" xfId="0" applyNumberFormat="1" applyFont="1" applyBorder="1" applyAlignment="1">
      <alignment horizontal="right" vertical="center"/>
    </xf>
    <xf numFmtId="164" fontId="31" fillId="0" borderId="67" xfId="0" applyNumberFormat="1" applyFont="1" applyBorder="1" applyAlignment="1">
      <alignment horizontal="right" vertical="center"/>
    </xf>
    <xf numFmtId="0" fontId="18" fillId="0" borderId="11" xfId="0" applyFont="1" applyBorder="1" applyAlignment="1">
      <alignment vertical="center"/>
    </xf>
    <xf numFmtId="0" fontId="18" fillId="0" borderId="1" xfId="0" applyFont="1" applyBorder="1" applyAlignment="1">
      <alignment horizontal="left" vertical="center" indent="1"/>
    </xf>
    <xf numFmtId="0" fontId="18" fillId="0" borderId="1" xfId="0" applyFont="1" applyBorder="1" applyAlignment="1">
      <alignment horizontal="left" vertical="center" indent="2"/>
    </xf>
    <xf numFmtId="10" fontId="14" fillId="0" borderId="0" xfId="0" applyNumberFormat="1" applyFont="1" applyAlignment="1">
      <alignment horizontal="right" vertical="center"/>
    </xf>
    <xf numFmtId="0" fontId="14" fillId="0" borderId="0" xfId="0" applyFont="1" applyAlignment="1">
      <alignment horizontal="right" vertical="center"/>
    </xf>
    <xf numFmtId="10" fontId="10" fillId="0" borderId="0" xfId="0" applyNumberFormat="1" applyFont="1" applyAlignment="1">
      <alignment horizontal="right" vertical="center" wrapText="1"/>
    </xf>
    <xf numFmtId="0" fontId="10" fillId="0" borderId="0" xfId="0" applyFont="1" applyAlignment="1">
      <alignment horizontal="right" vertical="center" wrapText="1"/>
    </xf>
    <xf numFmtId="10" fontId="14" fillId="0" borderId="0" xfId="0" applyNumberFormat="1" applyFont="1" applyAlignment="1">
      <alignment horizontal="right" vertical="center" wrapText="1"/>
    </xf>
    <xf numFmtId="0" fontId="14" fillId="0" borderId="0" xfId="0" applyFont="1" applyAlignment="1">
      <alignment horizontal="right" vertical="center" wrapText="1"/>
    </xf>
    <xf numFmtId="164" fontId="10" fillId="0" borderId="0" xfId="0" applyNumberFormat="1" applyFont="1"/>
    <xf numFmtId="3" fontId="55" fillId="7" borderId="100" xfId="0" applyNumberFormat="1" applyFont="1" applyFill="1" applyBorder="1" applyAlignment="1">
      <alignment horizontal="right"/>
    </xf>
    <xf numFmtId="3" fontId="55" fillId="0" borderId="76" xfId="0" applyNumberFormat="1" applyFont="1" applyBorder="1" applyAlignment="1">
      <alignment horizontal="right"/>
    </xf>
    <xf numFmtId="3" fontId="55" fillId="0" borderId="146" xfId="0" applyNumberFormat="1" applyFont="1" applyBorder="1" applyAlignment="1">
      <alignment horizontal="right"/>
    </xf>
    <xf numFmtId="0" fontId="55" fillId="0" borderId="18" xfId="0" applyFont="1" applyBorder="1" applyAlignment="1">
      <alignment horizontal="right"/>
    </xf>
    <xf numFmtId="0" fontId="55" fillId="0" borderId="11" xfId="0" applyFont="1" applyBorder="1" applyAlignment="1">
      <alignment horizontal="right"/>
    </xf>
    <xf numFmtId="3" fontId="55" fillId="0" borderId="77" xfId="0" applyNumberFormat="1" applyFont="1" applyBorder="1" applyAlignment="1">
      <alignment horizontal="right"/>
    </xf>
    <xf numFmtId="3" fontId="55" fillId="0" borderId="148" xfId="0" applyNumberFormat="1" applyFont="1" applyBorder="1" applyAlignment="1">
      <alignment horizontal="right"/>
    </xf>
    <xf numFmtId="0" fontId="55" fillId="0" borderId="1" xfId="0" applyFont="1" applyBorder="1" applyAlignment="1">
      <alignment horizontal="right"/>
    </xf>
    <xf numFmtId="0" fontId="17" fillId="0" borderId="1" xfId="0" applyFont="1" applyBorder="1" applyAlignment="1">
      <alignment vertical="center"/>
    </xf>
    <xf numFmtId="3" fontId="55" fillId="7" borderId="77" xfId="0" applyNumberFormat="1" applyFont="1" applyFill="1" applyBorder="1" applyAlignment="1">
      <alignment horizontal="right"/>
    </xf>
    <xf numFmtId="3" fontId="55" fillId="7" borderId="148" xfId="0" applyNumberFormat="1" applyFont="1" applyFill="1" applyBorder="1" applyAlignment="1">
      <alignment horizontal="right"/>
    </xf>
    <xf numFmtId="0" fontId="55" fillId="7" borderId="1" xfId="0" applyFont="1" applyFill="1" applyBorder="1" applyAlignment="1">
      <alignment horizontal="right"/>
    </xf>
    <xf numFmtId="3" fontId="55" fillId="0" borderId="76" xfId="0" applyNumberFormat="1" applyFont="1" applyBorder="1" applyAlignment="1">
      <alignment horizontal="right" vertical="center"/>
    </xf>
    <xf numFmtId="3" fontId="55" fillId="0" borderId="146" xfId="0" applyNumberFormat="1" applyFont="1" applyBorder="1" applyAlignment="1">
      <alignment horizontal="right" vertical="center"/>
    </xf>
    <xf numFmtId="3" fontId="55" fillId="0" borderId="77" xfId="0" applyNumberFormat="1" applyFont="1" applyBorder="1" applyAlignment="1">
      <alignment horizontal="right" vertical="center"/>
    </xf>
    <xf numFmtId="3" fontId="55" fillId="0" borderId="148" xfId="0" applyNumberFormat="1" applyFont="1" applyBorder="1" applyAlignment="1">
      <alignment horizontal="right" vertical="center"/>
    </xf>
    <xf numFmtId="3" fontId="55" fillId="7" borderId="77" xfId="0" applyNumberFormat="1" applyFont="1" applyFill="1" applyBorder="1" applyAlignment="1">
      <alignment horizontal="right" vertical="center"/>
    </xf>
    <xf numFmtId="3" fontId="55" fillId="7" borderId="148" xfId="0" applyNumberFormat="1" applyFont="1" applyFill="1" applyBorder="1" applyAlignment="1">
      <alignment horizontal="right" vertical="center"/>
    </xf>
    <xf numFmtId="0" fontId="55" fillId="7" borderId="149" xfId="0" applyFont="1" applyFill="1" applyBorder="1" applyAlignment="1">
      <alignment horizontal="right" vertical="center"/>
    </xf>
    <xf numFmtId="167" fontId="4" fillId="0" borderId="76" xfId="0" applyNumberFormat="1" applyFont="1" applyBorder="1" applyAlignment="1">
      <alignment horizontal="right" vertical="center"/>
    </xf>
    <xf numFmtId="167" fontId="4" fillId="0" borderId="11" xfId="0" applyNumberFormat="1" applyFont="1" applyBorder="1" applyAlignment="1">
      <alignment horizontal="right" vertical="center"/>
    </xf>
    <xf numFmtId="167" fontId="4" fillId="0" borderId="16" xfId="0" applyNumberFormat="1" applyFont="1" applyBorder="1" applyAlignment="1">
      <alignment horizontal="right" vertical="center"/>
    </xf>
    <xf numFmtId="167" fontId="4" fillId="0" borderId="94" xfId="0" applyNumberFormat="1" applyFont="1" applyBorder="1" applyAlignment="1">
      <alignment horizontal="right" vertical="center"/>
    </xf>
    <xf numFmtId="167" fontId="18" fillId="0" borderId="11" xfId="0" applyNumberFormat="1" applyFont="1" applyBorder="1" applyAlignment="1">
      <alignment horizontal="right" vertical="center"/>
    </xf>
    <xf numFmtId="0" fontId="4" fillId="7" borderId="77" xfId="0" applyFont="1" applyFill="1" applyBorder="1" applyAlignment="1">
      <alignment horizontal="right" vertical="center"/>
    </xf>
    <xf numFmtId="0" fontId="4" fillId="7" borderId="1" xfId="0" applyFont="1" applyFill="1" applyBorder="1" applyAlignment="1">
      <alignment horizontal="right" vertical="center"/>
    </xf>
    <xf numFmtId="0" fontId="4" fillId="7" borderId="2" xfId="0" applyFont="1" applyFill="1" applyBorder="1" applyAlignment="1">
      <alignment horizontal="right" vertical="center"/>
    </xf>
    <xf numFmtId="0" fontId="17" fillId="0" borderId="11" xfId="0" applyFont="1" applyBorder="1" applyAlignment="1">
      <alignment horizontal="left" vertical="center" wrapText="1"/>
    </xf>
    <xf numFmtId="164" fontId="26" fillId="0" borderId="72" xfId="0" applyNumberFormat="1" applyFont="1" applyBorder="1" applyAlignment="1">
      <alignment horizontal="right" vertical="center"/>
    </xf>
    <xf numFmtId="164" fontId="26" fillId="0" borderId="67" xfId="0" applyNumberFormat="1" applyFont="1" applyBorder="1" applyAlignment="1">
      <alignment horizontal="right" vertical="center"/>
    </xf>
    <xf numFmtId="0" fontId="48" fillId="2" borderId="25" xfId="0" applyFont="1" applyFill="1" applyBorder="1" applyAlignment="1">
      <alignment horizontal="center" vertical="center" wrapText="1"/>
    </xf>
    <xf numFmtId="0" fontId="48" fillId="2" borderId="26" xfId="0" applyFont="1" applyFill="1" applyBorder="1" applyAlignment="1">
      <alignment horizontal="center" vertical="center" wrapText="1"/>
    </xf>
    <xf numFmtId="0" fontId="60" fillId="7" borderId="45" xfId="0" applyFont="1" applyFill="1" applyBorder="1" applyAlignment="1">
      <alignment horizontal="right" vertical="center"/>
    </xf>
    <xf numFmtId="3" fontId="60" fillId="0" borderId="76" xfId="0" applyNumberFormat="1" applyFont="1" applyBorder="1" applyAlignment="1">
      <alignment horizontal="right" vertical="center"/>
    </xf>
    <xf numFmtId="3" fontId="60" fillId="0" borderId="150" xfId="0" applyNumberFormat="1" applyFont="1" applyBorder="1" applyAlignment="1">
      <alignment horizontal="right" vertical="center"/>
    </xf>
    <xf numFmtId="0" fontId="60" fillId="0" borderId="18" xfId="0" applyFont="1" applyBorder="1" applyAlignment="1">
      <alignment horizontal="right" vertical="center"/>
    </xf>
    <xf numFmtId="0" fontId="60" fillId="0" borderId="11" xfId="0" applyFont="1" applyBorder="1" applyAlignment="1">
      <alignment horizontal="right" vertical="center"/>
    </xf>
    <xf numFmtId="0" fontId="14" fillId="0" borderId="0" xfId="0" applyFont="1" applyAlignment="1">
      <alignment horizontal="left" vertical="center" wrapText="1"/>
    </xf>
    <xf numFmtId="3" fontId="30" fillId="0" borderId="0" xfId="0" applyNumberFormat="1" applyFont="1" applyAlignment="1">
      <alignment horizontal="right" vertical="center"/>
    </xf>
    <xf numFmtId="0" fontId="30" fillId="0" borderId="0" xfId="0" applyFont="1" applyAlignment="1">
      <alignment horizontal="right" vertical="center"/>
    </xf>
    <xf numFmtId="0" fontId="14" fillId="0" borderId="0" xfId="0" applyFont="1" applyAlignment="1">
      <alignment horizontal="left" vertical="center" wrapText="1" indent="1"/>
    </xf>
    <xf numFmtId="3" fontId="44" fillId="0" borderId="0" xfId="0" applyNumberFormat="1" applyFont="1" applyAlignment="1">
      <alignment horizontal="right" vertical="center" wrapText="1"/>
    </xf>
    <xf numFmtId="0" fontId="44" fillId="0" borderId="0" xfId="0" applyFont="1" applyAlignment="1">
      <alignment horizontal="right" vertical="center" wrapText="1"/>
    </xf>
    <xf numFmtId="3" fontId="14" fillId="0" borderId="0" xfId="0" applyNumberFormat="1" applyFont="1" applyAlignment="1">
      <alignment horizontal="right" vertical="center"/>
    </xf>
    <xf numFmtId="3" fontId="30" fillId="0" borderId="0" xfId="0" applyNumberFormat="1" applyFont="1" applyAlignment="1">
      <alignment horizontal="right" vertical="center" wrapText="1"/>
    </xf>
    <xf numFmtId="0" fontId="30" fillId="0" borderId="0" xfId="0" applyFont="1" applyAlignment="1">
      <alignment horizontal="right" vertical="center" wrapText="1"/>
    </xf>
    <xf numFmtId="3" fontId="3" fillId="7" borderId="45" xfId="0" applyNumberFormat="1" applyFont="1" applyFill="1" applyBorder="1" applyAlignment="1">
      <alignment horizontal="right" vertical="center"/>
    </xf>
    <xf numFmtId="3" fontId="3" fillId="7" borderId="101" xfId="0" applyNumberFormat="1" applyFont="1" applyFill="1" applyBorder="1" applyAlignment="1">
      <alignment horizontal="right" vertical="center"/>
    </xf>
    <xf numFmtId="0" fontId="17" fillId="0" borderId="16" xfId="0" applyFont="1" applyBorder="1" applyAlignment="1">
      <alignment horizontal="left" vertical="center" wrapText="1" indent="2"/>
    </xf>
    <xf numFmtId="167" fontId="3" fillId="0" borderId="76" xfId="0" applyNumberFormat="1" applyFont="1" applyBorder="1" applyAlignment="1">
      <alignment horizontal="right" vertical="center"/>
    </xf>
    <xf numFmtId="167" fontId="3" fillId="0" borderId="11" xfId="0" applyNumberFormat="1" applyFont="1" applyBorder="1" applyAlignment="1">
      <alignment horizontal="right" vertical="center"/>
    </xf>
    <xf numFmtId="167" fontId="3" fillId="0" borderId="16" xfId="0" applyNumberFormat="1" applyFont="1" applyBorder="1" applyAlignment="1">
      <alignment horizontal="right" vertical="center"/>
    </xf>
    <xf numFmtId="167" fontId="3" fillId="0" borderId="94" xfId="0" applyNumberFormat="1" applyFont="1" applyBorder="1" applyAlignment="1">
      <alignment horizontal="right" vertical="center"/>
    </xf>
    <xf numFmtId="3" fontId="60" fillId="7" borderId="101" xfId="0" applyNumberFormat="1" applyFont="1" applyFill="1" applyBorder="1" applyAlignment="1">
      <alignment horizontal="right" vertical="center"/>
    </xf>
    <xf numFmtId="3" fontId="60" fillId="7" borderId="100" xfId="0" applyNumberFormat="1" applyFont="1" applyFill="1" applyBorder="1" applyAlignment="1">
      <alignment horizontal="right" vertical="center"/>
    </xf>
    <xf numFmtId="0" fontId="27" fillId="0" borderId="67" xfId="0" applyFont="1" applyBorder="1" applyAlignment="1">
      <alignment horizontal="left" vertical="center" indent="2"/>
    </xf>
    <xf numFmtId="3" fontId="60" fillId="0" borderId="94" xfId="0" applyNumberFormat="1" applyFont="1" applyBorder="1" applyAlignment="1">
      <alignment horizontal="right" vertical="center"/>
    </xf>
    <xf numFmtId="3" fontId="55" fillId="7" borderId="101" xfId="0" applyNumberFormat="1" applyFont="1" applyFill="1" applyBorder="1" applyAlignment="1">
      <alignment horizontal="right" vertical="center"/>
    </xf>
    <xf numFmtId="0" fontId="55" fillId="7" borderId="100" xfId="0" applyFont="1" applyFill="1" applyBorder="1" applyAlignment="1">
      <alignment horizontal="right" vertical="center"/>
    </xf>
    <xf numFmtId="3" fontId="55" fillId="0" borderId="94" xfId="0" applyNumberFormat="1" applyFont="1" applyBorder="1" applyAlignment="1">
      <alignment horizontal="right" vertical="center"/>
    </xf>
    <xf numFmtId="3" fontId="55" fillId="0" borderId="92" xfId="0" applyNumberFormat="1" applyFont="1" applyBorder="1" applyAlignment="1">
      <alignment horizontal="right" vertical="center"/>
    </xf>
    <xf numFmtId="3" fontId="3" fillId="0" borderId="76" xfId="0" applyNumberFormat="1" applyFont="1" applyBorder="1" applyAlignment="1">
      <alignment horizontal="right" vertical="center"/>
    </xf>
    <xf numFmtId="3" fontId="3" fillId="0" borderId="11"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94" xfId="0" applyNumberFormat="1" applyFont="1" applyBorder="1" applyAlignment="1">
      <alignment horizontal="right" vertical="center"/>
    </xf>
    <xf numFmtId="0" fontId="10" fillId="0" borderId="11" xfId="0" applyFont="1" applyBorder="1" applyAlignment="1">
      <alignment vertical="center"/>
    </xf>
    <xf numFmtId="3" fontId="14" fillId="0" borderId="11" xfId="0" applyNumberFormat="1" applyFont="1" applyBorder="1" applyAlignment="1">
      <alignment horizontal="right" vertical="center"/>
    </xf>
    <xf numFmtId="0" fontId="9" fillId="0" borderId="1" xfId="0" applyFont="1" applyBorder="1" applyAlignment="1">
      <alignment horizontal="left" vertical="center" wrapText="1"/>
    </xf>
    <xf numFmtId="0" fontId="41" fillId="0" borderId="1" xfId="5" applyNumberFormat="1" applyFont="1" applyBorder="1" applyAlignment="1">
      <alignment horizontal="center" vertical="center" wrapText="1"/>
    </xf>
    <xf numFmtId="0" fontId="41" fillId="0" borderId="2" xfId="5" applyNumberFormat="1" applyFont="1" applyBorder="1" applyAlignment="1">
      <alignment horizontal="center" vertical="center" wrapText="1"/>
    </xf>
    <xf numFmtId="3" fontId="27" fillId="7" borderId="151" xfId="0" applyNumberFormat="1" applyFont="1" applyFill="1" applyBorder="1" applyAlignment="1">
      <alignment horizontal="right" vertical="center"/>
    </xf>
    <xf numFmtId="0" fontId="55" fillId="0" borderId="77" xfId="0" applyFont="1" applyBorder="1" applyAlignment="1">
      <alignment horizontal="right" vertical="center"/>
    </xf>
    <xf numFmtId="0" fontId="55" fillId="0" borderId="92" xfId="0" applyFont="1" applyBorder="1" applyAlignment="1">
      <alignment horizontal="right" vertical="center"/>
    </xf>
    <xf numFmtId="0" fontId="48" fillId="5" borderId="114" xfId="0" applyFont="1" applyFill="1" applyBorder="1" applyAlignment="1">
      <alignment horizontal="center" vertical="center" wrapText="1"/>
    </xf>
    <xf numFmtId="0" fontId="55" fillId="0" borderId="76" xfId="0" applyFont="1" applyBorder="1" applyAlignment="1">
      <alignment horizontal="right" vertical="center"/>
    </xf>
    <xf numFmtId="0" fontId="55" fillId="0" borderId="94" xfId="0" applyFont="1" applyBorder="1" applyAlignment="1">
      <alignment horizontal="right" vertical="center"/>
    </xf>
    <xf numFmtId="168" fontId="55" fillId="7" borderId="100" xfId="0" applyNumberFormat="1" applyFont="1" applyFill="1" applyBorder="1" applyAlignment="1">
      <alignment horizontal="right" vertical="center"/>
    </xf>
    <xf numFmtId="0" fontId="55" fillId="7" borderId="101" xfId="0" applyFont="1" applyFill="1" applyBorder="1" applyAlignment="1">
      <alignment horizontal="right" vertical="center"/>
    </xf>
    <xf numFmtId="0" fontId="10" fillId="0" borderId="0" xfId="0" applyFont="1"/>
    <xf numFmtId="0" fontId="17" fillId="0" borderId="2" xfId="0" applyFont="1" applyFill="1" applyBorder="1" applyAlignment="1">
      <alignment horizontal="left" vertical="center" wrapText="1"/>
    </xf>
    <xf numFmtId="0" fontId="17" fillId="0" borderId="1" xfId="0" applyFont="1" applyFill="1" applyBorder="1" applyAlignment="1">
      <alignment vertical="center"/>
    </xf>
    <xf numFmtId="0" fontId="17" fillId="0" borderId="11" xfId="0" applyFont="1" applyFill="1" applyBorder="1" applyAlignment="1">
      <alignment vertical="center"/>
    </xf>
    <xf numFmtId="0" fontId="17" fillId="0" borderId="1" xfId="0" applyFont="1" applyFill="1" applyBorder="1" applyAlignment="1">
      <alignment vertical="center" wrapText="1"/>
    </xf>
    <xf numFmtId="0" fontId="10" fillId="0" borderId="0" xfId="0" applyFont="1"/>
    <xf numFmtId="0" fontId="63" fillId="0" borderId="0" xfId="0" applyFont="1" applyAlignment="1">
      <alignment vertical="center"/>
    </xf>
    <xf numFmtId="0" fontId="18" fillId="0" borderId="0" xfId="0" applyFont="1" applyAlignment="1">
      <alignment horizontal="left" vertical="center"/>
    </xf>
    <xf numFmtId="0" fontId="24" fillId="4" borderId="40" xfId="0" applyFont="1" applyFill="1" applyBorder="1" applyAlignment="1">
      <alignment horizontal="center" vertical="center" wrapText="1"/>
    </xf>
    <xf numFmtId="0" fontId="24" fillId="4" borderId="103" xfId="0" applyFont="1" applyFill="1" applyBorder="1" applyAlignment="1">
      <alignment horizontal="center" vertical="center" wrapText="1"/>
    </xf>
    <xf numFmtId="0" fontId="4" fillId="7" borderId="2" xfId="0" applyFont="1" applyFill="1" applyBorder="1" applyAlignment="1">
      <alignment horizontal="left" vertical="center" wrapText="1"/>
    </xf>
    <xf numFmtId="0" fontId="64" fillId="0" borderId="0" xfId="0" applyFont="1" applyAlignment="1">
      <alignment vertical="center"/>
    </xf>
    <xf numFmtId="0" fontId="18" fillId="0" borderId="92" xfId="0" applyFont="1" applyBorder="1" applyAlignment="1">
      <alignment horizontal="left" vertical="center" wrapText="1" indent="1"/>
    </xf>
    <xf numFmtId="0" fontId="17" fillId="7" borderId="1" xfId="0" applyFont="1" applyFill="1" applyBorder="1" applyAlignment="1">
      <alignment horizontal="right" vertical="center"/>
    </xf>
    <xf numFmtId="0" fontId="18" fillId="7" borderId="2" xfId="0" applyFont="1" applyFill="1" applyBorder="1" applyAlignment="1">
      <alignment horizontal="left" vertical="center" wrapText="1" indent="1"/>
    </xf>
    <xf numFmtId="0" fontId="27" fillId="7" borderId="1" xfId="0" applyFont="1" applyFill="1" applyBorder="1" applyAlignment="1">
      <alignment horizontal="right" vertical="center"/>
    </xf>
    <xf numFmtId="0" fontId="25" fillId="0" borderId="0" xfId="0" applyFont="1"/>
    <xf numFmtId="0" fontId="24" fillId="4" borderId="11" xfId="0" applyFont="1" applyFill="1" applyBorder="1" applyAlignment="1">
      <alignment vertical="center"/>
    </xf>
    <xf numFmtId="0" fontId="18" fillId="7" borderId="80" xfId="0" applyFont="1" applyFill="1" applyBorder="1" applyAlignment="1">
      <alignment vertical="center"/>
    </xf>
    <xf numFmtId="0" fontId="18" fillId="7" borderId="62" xfId="0" applyFont="1" applyFill="1" applyBorder="1" applyAlignment="1">
      <alignment vertical="center"/>
    </xf>
    <xf numFmtId="0" fontId="17" fillId="0" borderId="2" xfId="0" applyFont="1" applyFill="1" applyBorder="1" applyAlignment="1">
      <alignment vertical="center"/>
    </xf>
    <xf numFmtId="0" fontId="17" fillId="7" borderId="2" xfId="0" applyFont="1" applyFill="1" applyBorder="1" applyAlignment="1">
      <alignment vertical="center"/>
    </xf>
    <xf numFmtId="3" fontId="17" fillId="0" borderId="77" xfId="0" applyNumberFormat="1" applyFont="1" applyFill="1" applyBorder="1" applyAlignment="1">
      <alignment horizontal="right" vertical="center"/>
    </xf>
    <xf numFmtId="0" fontId="17" fillId="0" borderId="2" xfId="0" applyFont="1" applyFill="1" applyBorder="1" applyAlignment="1">
      <alignment horizontal="left" vertical="center" indent="1"/>
    </xf>
    <xf numFmtId="0" fontId="17" fillId="0" borderId="77" xfId="0" applyFont="1" applyFill="1" applyBorder="1" applyAlignment="1">
      <alignment horizontal="right" vertical="center"/>
    </xf>
    <xf numFmtId="0" fontId="17" fillId="0" borderId="13" xfId="0" applyFont="1" applyFill="1" applyBorder="1" applyAlignment="1">
      <alignment vertical="center"/>
    </xf>
    <xf numFmtId="0" fontId="17" fillId="7" borderId="70" xfId="0" applyFont="1" applyFill="1" applyBorder="1" applyAlignment="1">
      <alignment vertical="center"/>
    </xf>
    <xf numFmtId="0" fontId="17" fillId="0" borderId="16" xfId="0" applyFont="1" applyFill="1" applyBorder="1" applyAlignment="1">
      <alignment vertical="center"/>
    </xf>
    <xf numFmtId="0" fontId="18" fillId="0" borderId="0" xfId="0" applyFont="1" applyFill="1" applyBorder="1" applyAlignment="1">
      <alignment vertical="center"/>
    </xf>
    <xf numFmtId="0" fontId="25" fillId="0" borderId="0" xfId="0" applyFont="1" applyFill="1" applyBorder="1"/>
    <xf numFmtId="0" fontId="0" fillId="0" borderId="0" xfId="0" applyFont="1"/>
    <xf numFmtId="0" fontId="24" fillId="4" borderId="30" xfId="0" applyFont="1" applyFill="1" applyBorder="1" applyAlignment="1">
      <alignment vertical="center"/>
    </xf>
    <xf numFmtId="0" fontId="17" fillId="7" borderId="80" xfId="0" applyFont="1" applyFill="1" applyBorder="1" applyAlignment="1">
      <alignment horizontal="right" vertical="center"/>
    </xf>
    <xf numFmtId="0" fontId="18" fillId="7" borderId="62" xfId="0" applyFont="1" applyFill="1" applyBorder="1" applyAlignment="1">
      <alignment horizontal="right" vertical="center"/>
    </xf>
    <xf numFmtId="0" fontId="17" fillId="0" borderId="0" xfId="0" applyFont="1" applyFill="1" applyAlignment="1">
      <alignment vertical="center"/>
    </xf>
    <xf numFmtId="0" fontId="18" fillId="0" borderId="0" xfId="0" applyFont="1" applyFill="1"/>
    <xf numFmtId="0" fontId="24" fillId="2" borderId="11" xfId="0" applyFont="1" applyFill="1" applyBorder="1" applyAlignment="1">
      <alignment vertical="center"/>
    </xf>
    <xf numFmtId="0" fontId="17" fillId="0" borderId="1" xfId="0" applyFont="1" applyFill="1" applyBorder="1" applyAlignment="1">
      <alignment horizontal="left" vertical="center" indent="1"/>
    </xf>
    <xf numFmtId="0" fontId="18" fillId="0" borderId="1" xfId="0" applyFont="1" applyFill="1" applyBorder="1"/>
    <xf numFmtId="0" fontId="48" fillId="4" borderId="122" xfId="0" applyFont="1" applyFill="1" applyBorder="1" applyAlignment="1">
      <alignment horizontal="center" vertical="center" wrapText="1"/>
    </xf>
    <xf numFmtId="0" fontId="48" fillId="4" borderId="125" xfId="0" applyFont="1" applyFill="1" applyBorder="1" applyAlignment="1">
      <alignment horizontal="center" vertical="center" wrapText="1"/>
    </xf>
    <xf numFmtId="0" fontId="48" fillId="4" borderId="124" xfId="0" applyFont="1" applyFill="1" applyBorder="1" applyAlignment="1">
      <alignment horizontal="center" vertical="center" wrapText="1"/>
    </xf>
    <xf numFmtId="0" fontId="48" fillId="2" borderId="7" xfId="0" applyFont="1" applyFill="1" applyBorder="1" applyAlignment="1">
      <alignment horizontal="center" vertical="center" wrapText="1"/>
    </xf>
    <xf numFmtId="0" fontId="48" fillId="5" borderId="7" xfId="0" applyFont="1" applyFill="1" applyBorder="1" applyAlignment="1">
      <alignment horizontal="center" vertical="center" wrapText="1"/>
    </xf>
    <xf numFmtId="0" fontId="24" fillId="5" borderId="11" xfId="0" applyFont="1" applyFill="1" applyBorder="1" applyAlignment="1">
      <alignment vertical="center"/>
    </xf>
    <xf numFmtId="0" fontId="17" fillId="0" borderId="0" xfId="0" applyFont="1" applyAlignment="1">
      <alignment vertical="center"/>
    </xf>
    <xf numFmtId="0" fontId="17" fillId="0" borderId="16" xfId="0" applyFont="1" applyFill="1" applyBorder="1" applyAlignment="1">
      <alignment horizontal="left" vertical="center" wrapText="1" indent="1"/>
    </xf>
    <xf numFmtId="0" fontId="17" fillId="0" borderId="2" xfId="0" applyFont="1" applyFill="1" applyBorder="1" applyAlignment="1">
      <alignment horizontal="left" vertical="center" wrapText="1" indent="1"/>
    </xf>
    <xf numFmtId="0" fontId="18" fillId="0" borderId="0" xfId="0" applyFont="1" applyFill="1" applyAlignment="1">
      <alignment vertical="center" wrapText="1"/>
    </xf>
    <xf numFmtId="0" fontId="17" fillId="0" borderId="11" xfId="0" applyFont="1" applyFill="1" applyBorder="1" applyAlignment="1">
      <alignment vertical="center" wrapText="1"/>
    </xf>
    <xf numFmtId="0" fontId="17" fillId="0" borderId="1" xfId="0" applyFont="1" applyFill="1" applyBorder="1" applyAlignment="1">
      <alignment horizontal="left" vertical="center" wrapText="1" indent="1"/>
    </xf>
    <xf numFmtId="0" fontId="67" fillId="0" borderId="0" xfId="0" applyFont="1" applyAlignment="1">
      <alignment vertical="center"/>
    </xf>
    <xf numFmtId="0" fontId="31" fillId="0" borderId="67" xfId="0" applyFont="1" applyFill="1" applyBorder="1" applyAlignment="1">
      <alignment horizontal="right" vertical="center"/>
    </xf>
    <xf numFmtId="0" fontId="31" fillId="0" borderId="44" xfId="0" applyFont="1" applyFill="1" applyBorder="1" applyAlignment="1">
      <alignment horizontal="right" vertical="center"/>
    </xf>
    <xf numFmtId="0" fontId="31" fillId="0" borderId="51" xfId="0" applyFont="1" applyFill="1" applyBorder="1" applyAlignment="1">
      <alignment horizontal="right" vertical="center"/>
    </xf>
    <xf numFmtId="0" fontId="31" fillId="0" borderId="39" xfId="0" applyFont="1" applyFill="1" applyBorder="1" applyAlignment="1">
      <alignment horizontal="right" vertical="center"/>
    </xf>
    <xf numFmtId="0" fontId="4" fillId="0" borderId="0" xfId="0" applyFont="1" applyFill="1" applyAlignment="1">
      <alignment vertical="center"/>
    </xf>
    <xf numFmtId="0" fontId="4" fillId="7" borderId="70" xfId="0" applyFont="1" applyFill="1" applyBorder="1" applyAlignment="1">
      <alignment vertical="center"/>
    </xf>
    <xf numFmtId="0" fontId="4" fillId="0" borderId="1" xfId="0" applyFont="1" applyFill="1" applyBorder="1" applyAlignment="1">
      <alignment vertical="center"/>
    </xf>
    <xf numFmtId="3" fontId="4" fillId="0" borderId="1" xfId="0" applyNumberFormat="1" applyFont="1" applyFill="1" applyBorder="1" applyAlignment="1">
      <alignment horizontal="right" vertical="center"/>
    </xf>
    <xf numFmtId="0" fontId="4" fillId="0" borderId="1" xfId="0" applyFont="1" applyFill="1" applyBorder="1" applyAlignment="1">
      <alignment horizontal="right" vertical="center"/>
    </xf>
    <xf numFmtId="0" fontId="4" fillId="0" borderId="16" xfId="0" applyFont="1" applyFill="1" applyBorder="1" applyAlignment="1">
      <alignment vertical="center"/>
    </xf>
    <xf numFmtId="0" fontId="4" fillId="0" borderId="2" xfId="0" applyFont="1" applyFill="1" applyBorder="1" applyAlignment="1">
      <alignment vertical="center"/>
    </xf>
    <xf numFmtId="0" fontId="4" fillId="0" borderId="77" xfId="0" applyFont="1" applyFill="1" applyBorder="1" applyAlignment="1">
      <alignment horizontal="right" vertical="center"/>
    </xf>
    <xf numFmtId="0" fontId="4" fillId="0" borderId="2" xfId="0" applyFont="1" applyFill="1" applyBorder="1" applyAlignment="1">
      <alignment horizontal="right" vertical="center"/>
    </xf>
    <xf numFmtId="0" fontId="4" fillId="7" borderId="2" xfId="0" applyFont="1" applyFill="1" applyBorder="1" applyAlignment="1">
      <alignment vertical="center"/>
    </xf>
    <xf numFmtId="3" fontId="4" fillId="0" borderId="7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0" fontId="48" fillId="5" borderId="50" xfId="0" applyFont="1" applyFill="1" applyBorder="1" applyAlignment="1">
      <alignment horizontal="center" vertical="center" wrapText="1"/>
    </xf>
    <xf numFmtId="0" fontId="18" fillId="0" borderId="0" xfId="0" applyFont="1" applyFill="1" applyAlignment="1">
      <alignment vertical="center"/>
    </xf>
    <xf numFmtId="49" fontId="18" fillId="0" borderId="0" xfId="0" applyNumberFormat="1" applyFont="1" applyAlignment="1">
      <alignment horizontal="left" vertical="center"/>
    </xf>
    <xf numFmtId="0" fontId="24" fillId="4" borderId="16" xfId="0" applyFont="1" applyFill="1" applyBorder="1" applyAlignment="1">
      <alignment vertical="center"/>
    </xf>
    <xf numFmtId="49" fontId="17" fillId="0" borderId="2" xfId="0" applyNumberFormat="1" applyFont="1" applyFill="1" applyBorder="1" applyAlignment="1">
      <alignment horizontal="left" vertical="center" indent="1"/>
    </xf>
    <xf numFmtId="49" fontId="17" fillId="7" borderId="70" xfId="0" applyNumberFormat="1" applyFont="1" applyFill="1" applyBorder="1" applyAlignment="1">
      <alignment vertical="center"/>
    </xf>
    <xf numFmtId="49" fontId="17" fillId="0" borderId="16" xfId="0" applyNumberFormat="1" applyFont="1" applyFill="1" applyBorder="1" applyAlignment="1">
      <alignment horizontal="left" vertical="center" indent="1"/>
    </xf>
    <xf numFmtId="49" fontId="17" fillId="0" borderId="1" xfId="0" applyNumberFormat="1" applyFont="1" applyFill="1" applyBorder="1" applyAlignment="1">
      <alignment vertical="center"/>
    </xf>
    <xf numFmtId="49" fontId="17" fillId="0" borderId="1" xfId="0" applyNumberFormat="1" applyFont="1" applyFill="1" applyBorder="1" applyAlignment="1">
      <alignment horizontal="left" vertical="center" indent="1"/>
    </xf>
    <xf numFmtId="0" fontId="48" fillId="4" borderId="123" xfId="0" applyFont="1" applyFill="1" applyBorder="1" applyAlignment="1">
      <alignment horizontal="center" vertical="center" wrapText="1"/>
    </xf>
    <xf numFmtId="0" fontId="24" fillId="2" borderId="30" xfId="0" applyFont="1" applyFill="1" applyBorder="1" applyAlignment="1">
      <alignment vertical="center"/>
    </xf>
    <xf numFmtId="3" fontId="31" fillId="3" borderId="48" xfId="0" applyNumberFormat="1" applyFont="1" applyFill="1" applyBorder="1" applyAlignment="1">
      <alignment horizontal="right" vertical="top" wrapText="1"/>
    </xf>
    <xf numFmtId="0" fontId="31" fillId="3" borderId="48" xfId="0" applyFont="1" applyFill="1" applyBorder="1" applyAlignment="1">
      <alignment horizontal="right" vertical="top" wrapText="1"/>
    </xf>
    <xf numFmtId="0" fontId="31" fillId="3" borderId="48" xfId="0" applyNumberFormat="1" applyFont="1" applyFill="1" applyBorder="1" applyAlignment="1">
      <alignment horizontal="right" vertical="top" wrapText="1"/>
    </xf>
    <xf numFmtId="0" fontId="17" fillId="0" borderId="95"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24" fillId="4" borderId="2" xfId="0" applyFont="1" applyFill="1" applyBorder="1" applyAlignment="1">
      <alignment vertical="center"/>
    </xf>
    <xf numFmtId="0" fontId="24" fillId="2" borderId="1" xfId="0" applyFont="1" applyFill="1" applyBorder="1" applyAlignment="1">
      <alignment vertical="center"/>
    </xf>
    <xf numFmtId="0" fontId="48" fillId="2" borderId="23" xfId="0" applyFont="1" applyFill="1" applyBorder="1" applyAlignment="1">
      <alignment horizontal="center" vertical="center" wrapText="1"/>
    </xf>
    <xf numFmtId="0" fontId="24" fillId="4" borderId="1" xfId="0" applyFont="1" applyFill="1" applyBorder="1" applyAlignment="1">
      <alignment vertical="center"/>
    </xf>
    <xf numFmtId="0" fontId="18" fillId="0" borderId="87" xfId="0" applyFont="1" applyFill="1" applyBorder="1"/>
    <xf numFmtId="0" fontId="18" fillId="0" borderId="0" xfId="0" applyFont="1" applyAlignment="1">
      <alignment horizontal="center" vertical="center"/>
    </xf>
    <xf numFmtId="0" fontId="25" fillId="0" borderId="1" xfId="0" applyFont="1" applyFill="1" applyBorder="1"/>
    <xf numFmtId="0" fontId="31" fillId="7" borderId="51" xfId="0" applyFont="1" applyFill="1" applyBorder="1" applyAlignment="1">
      <alignment horizontal="right" vertical="center" wrapText="1"/>
    </xf>
    <xf numFmtId="0" fontId="18" fillId="0" borderId="77" xfId="0" applyFont="1" applyBorder="1"/>
    <xf numFmtId="0" fontId="18" fillId="0" borderId="2" xfId="0" applyFont="1" applyBorder="1"/>
    <xf numFmtId="0" fontId="18" fillId="0" borderId="1" xfId="0" applyFont="1" applyBorder="1"/>
    <xf numFmtId="0" fontId="17" fillId="7" borderId="86" xfId="0" applyFont="1" applyFill="1" applyBorder="1" applyAlignment="1">
      <alignment vertical="center"/>
    </xf>
    <xf numFmtId="0" fontId="31" fillId="3" borderId="51" xfId="0" applyFont="1" applyFill="1" applyBorder="1" applyAlignment="1">
      <alignment horizontal="left" vertical="top" wrapText="1"/>
    </xf>
    <xf numFmtId="0" fontId="17" fillId="7" borderId="16" xfId="0" applyFont="1" applyFill="1" applyBorder="1" applyAlignment="1">
      <alignment vertical="center"/>
    </xf>
    <xf numFmtId="0" fontId="24" fillId="4" borderId="10" xfId="0" applyFont="1" applyFill="1" applyBorder="1" applyAlignment="1">
      <alignment vertical="center"/>
    </xf>
    <xf numFmtId="0" fontId="39" fillId="3" borderId="51" xfId="0" applyFont="1" applyFill="1" applyBorder="1" applyAlignment="1">
      <alignment horizontal="left" vertical="top" wrapText="1"/>
    </xf>
    <xf numFmtId="0" fontId="16" fillId="0" borderId="0" xfId="0" applyFont="1" applyAlignment="1">
      <alignment horizontal="left" vertical="center" wrapText="1"/>
    </xf>
    <xf numFmtId="0" fontId="10" fillId="0" borderId="0" xfId="0" applyFont="1"/>
    <xf numFmtId="0" fontId="24" fillId="4" borderId="97" xfId="0" applyFont="1" applyFill="1" applyBorder="1" applyAlignment="1">
      <alignment vertical="center"/>
    </xf>
    <xf numFmtId="0" fontId="9" fillId="0" borderId="0" xfId="0" applyFont="1" applyFill="1" applyBorder="1" applyAlignment="1">
      <alignment horizontal="left" vertical="center" wrapText="1"/>
    </xf>
    <xf numFmtId="0" fontId="17" fillId="0" borderId="1" xfId="0" applyFont="1" applyFill="1" applyBorder="1" applyAlignment="1">
      <alignment vertical="center"/>
    </xf>
    <xf numFmtId="0" fontId="17" fillId="0" borderId="11"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15" fillId="0" borderId="0" xfId="0" applyFont="1" applyFill="1" applyAlignment="1">
      <alignment horizontal="left" vertical="center" wrapText="1"/>
    </xf>
    <xf numFmtId="0" fontId="24" fillId="5" borderId="114" xfId="0" applyFont="1" applyFill="1" applyBorder="1" applyAlignment="1">
      <alignment horizontal="center" vertical="center" wrapText="1"/>
    </xf>
    <xf numFmtId="0" fontId="18" fillId="0" borderId="16" xfId="0" applyFont="1" applyFill="1" applyBorder="1" applyAlignment="1">
      <alignment horizontal="left" vertical="center" indent="1"/>
    </xf>
    <xf numFmtId="0" fontId="18" fillId="0" borderId="2" xfId="0" applyFont="1" applyFill="1" applyBorder="1" applyAlignment="1">
      <alignment horizontal="left" vertical="center" indent="1"/>
    </xf>
    <xf numFmtId="0" fontId="18" fillId="7" borderId="70" xfId="0" applyFont="1" applyFill="1" applyBorder="1" applyAlignment="1">
      <alignment horizontal="left" vertical="center"/>
    </xf>
    <xf numFmtId="0" fontId="31" fillId="3" borderId="88" xfId="0" applyFont="1" applyFill="1" applyBorder="1" applyAlignment="1">
      <alignment horizontal="left" vertical="top" wrapText="1"/>
    </xf>
    <xf numFmtId="0" fontId="4" fillId="0" borderId="1" xfId="0" applyFont="1" applyFill="1" applyBorder="1" applyAlignment="1">
      <alignment horizontal="left" vertical="center" indent="1"/>
    </xf>
    <xf numFmtId="0" fontId="4" fillId="7" borderId="2" xfId="0" applyFont="1" applyFill="1" applyBorder="1" applyAlignment="1">
      <alignment vertical="center" wrapText="1"/>
    </xf>
    <xf numFmtId="0" fontId="4" fillId="0" borderId="1" xfId="0" applyFont="1" applyFill="1" applyBorder="1" applyAlignment="1">
      <alignment vertical="center" wrapText="1"/>
    </xf>
    <xf numFmtId="0" fontId="31" fillId="0" borderId="67" xfId="0" applyFont="1" applyFill="1" applyBorder="1" applyAlignment="1">
      <alignment horizontal="left" vertical="center"/>
    </xf>
    <xf numFmtId="0" fontId="31" fillId="0" borderId="51" xfId="0" applyFont="1" applyFill="1" applyBorder="1" applyAlignment="1">
      <alignment horizontal="left" vertical="center"/>
    </xf>
    <xf numFmtId="0" fontId="4" fillId="0" borderId="0" xfId="0" applyFont="1" applyFill="1" applyBorder="1" applyAlignment="1">
      <alignment horizontal="left" vertical="top"/>
    </xf>
    <xf numFmtId="0" fontId="37" fillId="0" borderId="0" xfId="0" applyFont="1" applyFill="1" applyBorder="1" applyAlignment="1">
      <alignment horizontal="left" vertical="center" wrapText="1"/>
    </xf>
    <xf numFmtId="0" fontId="24" fillId="5" borderId="114" xfId="0" applyFont="1" applyFill="1" applyBorder="1" applyAlignment="1">
      <alignment horizontal="center" vertical="center"/>
    </xf>
    <xf numFmtId="0" fontId="24" fillId="5" borderId="50" xfId="0" applyFont="1" applyFill="1" applyBorder="1" applyAlignment="1">
      <alignment horizontal="center" vertical="center"/>
    </xf>
    <xf numFmtId="0" fontId="24" fillId="5" borderId="26" xfId="0" applyFont="1" applyFill="1" applyBorder="1" applyAlignment="1">
      <alignment horizontal="center" vertical="center"/>
    </xf>
    <xf numFmtId="0" fontId="4" fillId="7" borderId="92" xfId="0" applyFont="1" applyFill="1" applyBorder="1" applyAlignment="1">
      <alignment horizontal="left" vertical="center" wrapText="1"/>
    </xf>
    <xf numFmtId="3" fontId="17" fillId="7" borderId="1" xfId="0" applyNumberFormat="1" applyFont="1" applyFill="1" applyBorder="1" applyAlignment="1">
      <alignment vertical="center" wrapText="1"/>
    </xf>
    <xf numFmtId="164" fontId="4" fillId="7" borderId="92" xfId="21" applyNumberFormat="1" applyFont="1" applyFill="1" applyBorder="1" applyAlignment="1">
      <alignment vertical="center" wrapText="1"/>
    </xf>
    <xf numFmtId="164" fontId="4" fillId="7" borderId="1" xfId="21" applyNumberFormat="1" applyFont="1" applyFill="1" applyBorder="1" applyAlignment="1">
      <alignment vertical="center" wrapText="1"/>
    </xf>
    <xf numFmtId="164" fontId="4" fillId="0" borderId="92" xfId="21" applyNumberFormat="1" applyFont="1" applyFill="1" applyBorder="1" applyAlignment="1">
      <alignment vertical="center" wrapText="1"/>
    </xf>
    <xf numFmtId="164" fontId="4" fillId="0" borderId="1" xfId="21" applyNumberFormat="1" applyFont="1" applyFill="1" applyBorder="1" applyAlignment="1">
      <alignment vertical="center" wrapText="1"/>
    </xf>
    <xf numFmtId="164" fontId="4" fillId="0" borderId="101" xfId="21" applyNumberFormat="1" applyFont="1" applyFill="1" applyBorder="1" applyAlignment="1">
      <alignment vertical="center" wrapText="1"/>
    </xf>
    <xf numFmtId="164" fontId="4" fillId="0" borderId="45" xfId="21" applyNumberFormat="1" applyFont="1" applyFill="1" applyBorder="1" applyAlignment="1">
      <alignment vertical="center" wrapText="1"/>
    </xf>
    <xf numFmtId="0" fontId="24" fillId="5" borderId="54" xfId="0" applyFont="1" applyFill="1" applyBorder="1" applyAlignment="1">
      <alignment horizontal="left" vertical="center" wrapText="1"/>
    </xf>
    <xf numFmtId="3" fontId="17" fillId="7" borderId="11" xfId="0" applyNumberFormat="1" applyFont="1" applyFill="1" applyBorder="1" applyAlignment="1">
      <alignment vertical="center" wrapText="1"/>
    </xf>
    <xf numFmtId="164" fontId="4" fillId="7" borderId="11" xfId="0" applyNumberFormat="1" applyFont="1" applyFill="1" applyBorder="1" applyAlignment="1">
      <alignment vertical="top" wrapText="1"/>
    </xf>
    <xf numFmtId="3" fontId="4" fillId="7" borderId="3" xfId="0" applyNumberFormat="1" applyFont="1" applyFill="1" applyBorder="1" applyAlignment="1">
      <alignment horizontal="right" vertical="center" wrapText="1"/>
    </xf>
    <xf numFmtId="3" fontId="4" fillId="7" borderId="3" xfId="0" applyNumberFormat="1" applyFont="1" applyFill="1" applyBorder="1" applyAlignment="1">
      <alignment vertical="center"/>
    </xf>
    <xf numFmtId="3" fontId="4" fillId="7" borderId="3" xfId="0" applyNumberFormat="1" applyFont="1" applyFill="1" applyBorder="1" applyAlignment="1">
      <alignment vertical="center" wrapText="1"/>
    </xf>
    <xf numFmtId="3"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3" fontId="4" fillId="7" borderId="3" xfId="0" applyNumberFormat="1" applyFont="1" applyFill="1" applyBorder="1" applyAlignment="1">
      <alignment vertical="top"/>
    </xf>
    <xf numFmtId="0" fontId="4" fillId="7" borderId="3" xfId="0" applyFont="1" applyFill="1" applyBorder="1" applyAlignment="1">
      <alignment horizontal="right" vertical="center" wrapText="1"/>
    </xf>
    <xf numFmtId="0" fontId="4" fillId="0" borderId="100" xfId="0" applyFont="1" applyBorder="1" applyAlignment="1">
      <alignment horizontal="right" vertical="center" wrapText="1"/>
    </xf>
    <xf numFmtId="3" fontId="4" fillId="0" borderId="100" xfId="0" applyNumberFormat="1" applyFont="1" applyBorder="1" applyAlignment="1">
      <alignment vertical="center" wrapText="1"/>
    </xf>
    <xf numFmtId="3" fontId="4" fillId="7" borderId="11" xfId="0" applyNumberFormat="1" applyFont="1" applyFill="1" applyBorder="1" applyAlignment="1">
      <alignment vertical="top" wrapText="1"/>
    </xf>
    <xf numFmtId="3" fontId="4" fillId="7" borderId="11" xfId="0" applyNumberFormat="1" applyFont="1" applyFill="1" applyBorder="1" applyAlignment="1">
      <alignment horizontal="right" vertical="center" wrapText="1"/>
    </xf>
    <xf numFmtId="0" fontId="24" fillId="5" borderId="50" xfId="0" applyFont="1" applyFill="1" applyBorder="1" applyAlignment="1">
      <alignment horizontal="center" vertical="center" wrapText="1"/>
    </xf>
    <xf numFmtId="1" fontId="17" fillId="7" borderId="1" xfId="0" applyNumberFormat="1" applyFont="1" applyFill="1" applyBorder="1" applyAlignment="1">
      <alignment horizontal="center" vertical="center"/>
    </xf>
    <xf numFmtId="3" fontId="27" fillId="7" borderId="1" xfId="0" applyNumberFormat="1" applyFont="1" applyFill="1" applyBorder="1" applyAlignment="1">
      <alignment vertical="center"/>
    </xf>
    <xf numFmtId="164" fontId="4" fillId="7" borderId="142" xfId="0" applyNumberFormat="1" applyFont="1" applyFill="1" applyBorder="1" applyAlignment="1">
      <alignment horizontal="right" vertical="center" wrapText="1"/>
    </xf>
    <xf numFmtId="165" fontId="27" fillId="7" borderId="1" xfId="0" applyNumberFormat="1" applyFont="1" applyFill="1" applyBorder="1" applyAlignment="1">
      <alignment vertical="center" wrapText="1"/>
    </xf>
    <xf numFmtId="164" fontId="4" fillId="7" borderId="58" xfId="0" applyNumberFormat="1" applyFont="1" applyFill="1" applyBorder="1" applyAlignment="1">
      <alignment horizontal="right" vertical="center" wrapText="1"/>
    </xf>
    <xf numFmtId="0" fontId="24" fillId="5" borderId="59" xfId="0" applyFont="1" applyFill="1" applyBorder="1" applyAlignment="1">
      <alignment horizontal="center" vertical="center" wrapText="1"/>
    </xf>
    <xf numFmtId="0" fontId="24" fillId="5" borderId="56" xfId="0" applyFont="1" applyFill="1" applyBorder="1" applyAlignment="1">
      <alignment horizontal="left" vertical="center" wrapText="1"/>
    </xf>
    <xf numFmtId="3" fontId="68" fillId="7" borderId="0" xfId="0" applyNumberFormat="1" applyFont="1" applyFill="1"/>
    <xf numFmtId="165" fontId="27" fillId="7" borderId="11" xfId="0" applyNumberFormat="1" applyFont="1" applyFill="1" applyBorder="1" applyAlignment="1">
      <alignment vertical="center" wrapText="1"/>
    </xf>
    <xf numFmtId="0" fontId="4" fillId="7" borderId="127" xfId="0" applyFont="1" applyFill="1" applyBorder="1" applyAlignment="1">
      <alignment horizontal="left" vertical="center" wrapText="1"/>
    </xf>
    <xf numFmtId="164" fontId="4" fillId="7" borderId="54" xfId="0" applyNumberFormat="1" applyFont="1" applyFill="1" applyBorder="1" applyAlignment="1">
      <alignment horizontal="right" vertical="center" wrapText="1"/>
    </xf>
    <xf numFmtId="0" fontId="24" fillId="5" borderId="53" xfId="0" applyFont="1" applyFill="1" applyBorder="1" applyAlignment="1">
      <alignment horizontal="left" vertical="center" wrapText="1"/>
    </xf>
    <xf numFmtId="0" fontId="24" fillId="5" borderId="59" xfId="0" applyFont="1" applyFill="1" applyBorder="1" applyAlignment="1">
      <alignment horizontal="left" vertical="center" wrapText="1"/>
    </xf>
    <xf numFmtId="0" fontId="4" fillId="7" borderId="1" xfId="0" applyFont="1" applyFill="1" applyBorder="1" applyAlignment="1">
      <alignment horizontal="center" vertical="center"/>
    </xf>
    <xf numFmtId="0" fontId="69" fillId="5" borderId="59" xfId="0" applyFont="1" applyFill="1" applyBorder="1" applyAlignment="1">
      <alignment horizontal="left" vertical="center" wrapText="1"/>
    </xf>
    <xf numFmtId="0" fontId="69" fillId="5" borderId="56" xfId="0" applyFont="1" applyFill="1" applyBorder="1" applyAlignment="1">
      <alignment horizontal="left" vertical="center" wrapText="1"/>
    </xf>
    <xf numFmtId="0" fontId="4" fillId="0" borderId="0" xfId="0" applyFont="1" applyFill="1" applyBorder="1" applyAlignment="1">
      <alignment horizontal="center" vertical="center"/>
    </xf>
    <xf numFmtId="0" fontId="24" fillId="5" borderId="61" xfId="0" applyFont="1" applyFill="1" applyBorder="1" applyAlignment="1">
      <alignment horizontal="left" vertical="center" wrapText="1"/>
    </xf>
    <xf numFmtId="0" fontId="69" fillId="5" borderId="47" xfId="0" applyFont="1" applyFill="1" applyBorder="1" applyAlignment="1">
      <alignment horizontal="left" vertical="center" wrapText="1"/>
    </xf>
    <xf numFmtId="0" fontId="69" fillId="5" borderId="99" xfId="0" applyFont="1" applyFill="1" applyBorder="1" applyAlignment="1">
      <alignment horizontal="left" vertical="center" wrapText="1"/>
    </xf>
    <xf numFmtId="3" fontId="27" fillId="7" borderId="11" xfId="0" applyNumberFormat="1" applyFont="1" applyFill="1" applyBorder="1" applyAlignment="1">
      <alignment vertical="center"/>
    </xf>
    <xf numFmtId="164" fontId="4" fillId="7" borderId="57" xfId="0" applyNumberFormat="1" applyFont="1" applyFill="1" applyBorder="1" applyAlignment="1">
      <alignment horizontal="right" vertical="center" wrapText="1"/>
    </xf>
    <xf numFmtId="0" fontId="70" fillId="7" borderId="1" xfId="0" applyFont="1" applyFill="1" applyBorder="1" applyAlignment="1">
      <alignment horizontal="right" vertical="center" wrapText="1"/>
    </xf>
    <xf numFmtId="165" fontId="68" fillId="7" borderId="1" xfId="0" applyNumberFormat="1" applyFont="1" applyFill="1" applyBorder="1"/>
    <xf numFmtId="3" fontId="70" fillId="7" borderId="1" xfId="0" applyNumberFormat="1" applyFont="1" applyFill="1" applyBorder="1" applyAlignment="1">
      <alignment horizontal="right" vertical="center" wrapText="1"/>
    </xf>
    <xf numFmtId="3" fontId="70" fillId="7" borderId="11" xfId="0" applyNumberFormat="1" applyFont="1" applyFill="1" applyBorder="1" applyAlignment="1">
      <alignment horizontal="right" vertical="center" wrapText="1"/>
    </xf>
    <xf numFmtId="0" fontId="4" fillId="7" borderId="11" xfId="0" applyFont="1" applyFill="1" applyBorder="1" applyAlignment="1">
      <alignment horizontal="right" vertical="center" wrapText="1"/>
    </xf>
    <xf numFmtId="0" fontId="70" fillId="0" borderId="1" xfId="0" applyFont="1" applyBorder="1" applyAlignment="1">
      <alignment horizontal="right" vertical="center" wrapText="1"/>
    </xf>
    <xf numFmtId="165" fontId="68" fillId="0" borderId="1" xfId="0" applyNumberFormat="1" applyFont="1" applyBorder="1"/>
    <xf numFmtId="3" fontId="70" fillId="0" borderId="1" xfId="0" applyNumberFormat="1" applyFont="1" applyBorder="1" applyAlignment="1">
      <alignment horizontal="right" vertical="center" wrapText="1"/>
    </xf>
    <xf numFmtId="3" fontId="70" fillId="0" borderId="75" xfId="0" applyNumberFormat="1" applyFont="1" applyBorder="1" applyAlignment="1">
      <alignment horizontal="right" vertical="center" wrapText="1"/>
    </xf>
    <xf numFmtId="165" fontId="68" fillId="0" borderId="45" xfId="0" applyNumberFormat="1" applyFont="1" applyBorder="1"/>
    <xf numFmtId="0" fontId="70" fillId="7" borderId="1" xfId="0" applyFont="1" applyFill="1" applyBorder="1" applyAlignment="1">
      <alignment horizontal="right" vertical="center"/>
    </xf>
    <xf numFmtId="3" fontId="70" fillId="0" borderId="1" xfId="0" applyNumberFormat="1" applyFont="1" applyBorder="1" applyAlignment="1">
      <alignment horizontal="right" vertical="center"/>
    </xf>
    <xf numFmtId="0" fontId="70" fillId="0" borderId="45" xfId="0" applyFont="1" applyBorder="1" applyAlignment="1">
      <alignment horizontal="right" vertical="center"/>
    </xf>
    <xf numFmtId="3" fontId="27" fillId="7" borderId="11" xfId="0" applyNumberFormat="1" applyFont="1" applyFill="1" applyBorder="1" applyAlignment="1">
      <alignment horizontal="right" vertical="center"/>
    </xf>
    <xf numFmtId="0" fontId="27" fillId="0" borderId="45" xfId="0" applyFont="1" applyBorder="1" applyAlignment="1">
      <alignment horizontal="right" vertical="center"/>
    </xf>
    <xf numFmtId="0" fontId="27" fillId="7" borderId="10" xfId="0" applyFont="1" applyFill="1" applyBorder="1" applyAlignment="1">
      <alignment horizontal="right" vertical="center"/>
    </xf>
    <xf numFmtId="0" fontId="24" fillId="5" borderId="13" xfId="0" applyFont="1" applyFill="1" applyBorder="1" applyAlignment="1">
      <alignment horizontal="center" vertical="center" wrapText="1"/>
    </xf>
    <xf numFmtId="0" fontId="24" fillId="5" borderId="130" xfId="0" applyFont="1" applyFill="1" applyBorder="1" applyAlignment="1">
      <alignment horizontal="center" vertical="center" wrapText="1"/>
    </xf>
    <xf numFmtId="0" fontId="24" fillId="5" borderId="131" xfId="0" applyFont="1" applyFill="1" applyBorder="1" applyAlignment="1">
      <alignment horizontal="center" vertical="center" wrapText="1"/>
    </xf>
    <xf numFmtId="0" fontId="59" fillId="0" borderId="1" xfId="0" applyFont="1" applyFill="1" applyBorder="1" applyAlignment="1">
      <alignment horizontal="center" vertical="center" wrapText="1"/>
    </xf>
    <xf numFmtId="3" fontId="59"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59" fillId="7" borderId="1" xfId="0" applyFont="1" applyFill="1" applyBorder="1" applyAlignment="1">
      <alignment horizontal="center" vertical="center" wrapText="1"/>
    </xf>
    <xf numFmtId="3" fontId="59" fillId="7" borderId="1" xfId="0" applyNumberFormat="1" applyFont="1" applyFill="1" applyBorder="1" applyAlignment="1">
      <alignment horizontal="center" vertical="center" wrapText="1"/>
    </xf>
    <xf numFmtId="0" fontId="21" fillId="7"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49" fontId="21" fillId="7" borderId="1" xfId="0" applyNumberFormat="1" applyFont="1" applyFill="1" applyBorder="1" applyAlignment="1">
      <alignment horizontal="center" vertical="center" wrapText="1"/>
    </xf>
    <xf numFmtId="3" fontId="21" fillId="7" borderId="1" xfId="0" applyNumberFormat="1" applyFont="1" applyFill="1" applyBorder="1" applyAlignment="1">
      <alignment horizontal="center" vertical="center" wrapText="1"/>
    </xf>
    <xf numFmtId="0" fontId="24" fillId="4" borderId="114" xfId="0" applyFont="1" applyFill="1" applyBorder="1" applyAlignment="1">
      <alignment horizontal="center" vertical="center"/>
    </xf>
    <xf numFmtId="0" fontId="24" fillId="4" borderId="50" xfId="0" applyFont="1" applyFill="1" applyBorder="1" applyAlignment="1">
      <alignment horizontal="center" vertical="center"/>
    </xf>
    <xf numFmtId="0" fontId="24" fillId="4" borderId="103" xfId="0" applyFont="1" applyFill="1" applyBorder="1" applyAlignment="1">
      <alignment horizontal="center" vertical="center"/>
    </xf>
    <xf numFmtId="0" fontId="24" fillId="4" borderId="26" xfId="0" applyFont="1" applyFill="1" applyBorder="1" applyAlignment="1">
      <alignment horizontal="center" vertical="center"/>
    </xf>
    <xf numFmtId="0" fontId="24" fillId="4" borderId="9" xfId="0" applyFont="1" applyFill="1" applyBorder="1" applyAlignment="1">
      <alignment vertical="center"/>
    </xf>
    <xf numFmtId="0" fontId="24" fillId="2" borderId="25" xfId="0" applyFont="1" applyFill="1" applyBorder="1" applyAlignment="1">
      <alignment horizontal="center" vertical="center"/>
    </xf>
    <xf numFmtId="0" fontId="24" fillId="2" borderId="40" xfId="0" applyFont="1" applyFill="1" applyBorder="1" applyAlignment="1">
      <alignment horizontal="center" vertical="center"/>
    </xf>
    <xf numFmtId="0" fontId="24" fillId="2" borderId="26" xfId="0" applyFont="1" applyFill="1" applyBorder="1" applyAlignment="1">
      <alignment horizontal="center" vertical="center"/>
    </xf>
    <xf numFmtId="0" fontId="27" fillId="0" borderId="1" xfId="0" applyFont="1" applyFill="1" applyBorder="1" applyAlignment="1">
      <alignment vertical="center" wrapText="1"/>
    </xf>
    <xf numFmtId="0" fontId="27" fillId="0" borderId="1" xfId="0" applyFont="1" applyFill="1" applyBorder="1" applyAlignment="1">
      <alignment horizontal="right" vertical="center" wrapText="1"/>
    </xf>
    <xf numFmtId="164" fontId="27" fillId="0" borderId="1" xfId="0" applyNumberFormat="1" applyFont="1" applyFill="1" applyBorder="1" applyAlignment="1">
      <alignment horizontal="right" vertical="center" wrapText="1"/>
    </xf>
    <xf numFmtId="3" fontId="27" fillId="0" borderId="1" xfId="0" applyNumberFormat="1" applyFont="1" applyFill="1" applyBorder="1" applyAlignment="1">
      <alignment horizontal="right" vertical="center" wrapText="1"/>
    </xf>
    <xf numFmtId="0" fontId="27" fillId="0" borderId="45" xfId="0" applyFont="1" applyFill="1" applyBorder="1" applyAlignment="1">
      <alignment horizontal="right" vertical="center" wrapText="1"/>
    </xf>
    <xf numFmtId="164" fontId="27" fillId="0" borderId="45" xfId="0" applyNumberFormat="1" applyFont="1" applyFill="1" applyBorder="1" applyAlignment="1">
      <alignment horizontal="right" vertical="center" wrapText="1"/>
    </xf>
    <xf numFmtId="0" fontId="24" fillId="2" borderId="9" xfId="0" applyFont="1" applyFill="1" applyBorder="1" applyAlignment="1">
      <alignment vertical="center"/>
    </xf>
    <xf numFmtId="3" fontId="27" fillId="0" borderId="11" xfId="0" applyNumberFormat="1" applyFont="1" applyFill="1" applyBorder="1" applyAlignment="1">
      <alignment horizontal="right" vertical="center" wrapText="1"/>
    </xf>
    <xf numFmtId="164" fontId="27" fillId="0" borderId="11" xfId="0" applyNumberFormat="1" applyFont="1" applyFill="1" applyBorder="1" applyAlignment="1">
      <alignment horizontal="right" vertical="center" wrapText="1"/>
    </xf>
    <xf numFmtId="0" fontId="27" fillId="0" borderId="11" xfId="0" applyFont="1" applyFill="1" applyBorder="1" applyAlignment="1">
      <alignment horizontal="right" vertical="center" wrapText="1"/>
    </xf>
    <xf numFmtId="1" fontId="27" fillId="0" borderId="1" xfId="0" applyNumberFormat="1" applyFont="1" applyFill="1" applyBorder="1" applyAlignment="1">
      <alignment horizontal="right" vertical="center" shrinkToFit="1"/>
    </xf>
    <xf numFmtId="164" fontId="27" fillId="0" borderId="1" xfId="0" applyNumberFormat="1" applyFont="1" applyFill="1" applyBorder="1" applyAlignment="1">
      <alignment horizontal="right" vertical="center" shrinkToFit="1"/>
    </xf>
    <xf numFmtId="3" fontId="27" fillId="0" borderId="1" xfId="0" applyNumberFormat="1" applyFont="1" applyFill="1" applyBorder="1" applyAlignment="1">
      <alignment horizontal="right" vertical="center" shrinkToFit="1"/>
    </xf>
    <xf numFmtId="1" fontId="27" fillId="0" borderId="45" xfId="0" applyNumberFormat="1" applyFont="1" applyFill="1" applyBorder="1" applyAlignment="1">
      <alignment horizontal="right" vertical="center" shrinkToFit="1"/>
    </xf>
    <xf numFmtId="164" fontId="27" fillId="0" borderId="45" xfId="0" applyNumberFormat="1" applyFont="1" applyFill="1" applyBorder="1" applyAlignment="1">
      <alignment horizontal="right" vertical="center" shrinkToFit="1"/>
    </xf>
    <xf numFmtId="3" fontId="27" fillId="0" borderId="11" xfId="0" applyNumberFormat="1" applyFont="1" applyFill="1" applyBorder="1" applyAlignment="1">
      <alignment horizontal="right" vertical="center" shrinkToFit="1"/>
    </xf>
    <xf numFmtId="164" fontId="27" fillId="0" borderId="11" xfId="0" applyNumberFormat="1" applyFont="1" applyFill="1" applyBorder="1" applyAlignment="1">
      <alignment horizontal="right" vertical="center" shrinkToFit="1"/>
    </xf>
    <xf numFmtId="1" fontId="27" fillId="0" borderId="11" xfId="0" applyNumberFormat="1" applyFont="1" applyFill="1" applyBorder="1" applyAlignment="1">
      <alignment horizontal="right" vertical="center" shrinkToFit="1"/>
    </xf>
    <xf numFmtId="0" fontId="17" fillId="0" borderId="45" xfId="0" applyFont="1" applyFill="1" applyBorder="1" applyAlignment="1">
      <alignment horizontal="right" vertical="center"/>
    </xf>
    <xf numFmtId="164" fontId="17" fillId="0" borderId="45" xfId="0" applyNumberFormat="1" applyFont="1" applyFill="1" applyBorder="1" applyAlignment="1">
      <alignment horizontal="right" vertical="center"/>
    </xf>
    <xf numFmtId="0" fontId="17" fillId="0" borderId="10" xfId="0" applyFont="1" applyFill="1" applyBorder="1" applyAlignment="1">
      <alignment horizontal="right" vertical="center"/>
    </xf>
    <xf numFmtId="164" fontId="17" fillId="0" borderId="10" xfId="0" applyNumberFormat="1" applyFont="1" applyFill="1" applyBorder="1" applyAlignment="1">
      <alignment horizontal="right" vertical="center"/>
    </xf>
    <xf numFmtId="3" fontId="17" fillId="0" borderId="10" xfId="0" applyNumberFormat="1" applyFont="1" applyFill="1" applyBorder="1" applyAlignment="1">
      <alignment horizontal="right" vertical="center"/>
    </xf>
    <xf numFmtId="0" fontId="25" fillId="0" borderId="0" xfId="0" applyFont="1" applyAlignment="1"/>
    <xf numFmtId="0" fontId="24" fillId="5" borderId="103" xfId="0" applyFont="1" applyFill="1" applyBorder="1" applyAlignment="1">
      <alignment horizontal="center" vertical="center"/>
    </xf>
    <xf numFmtId="0" fontId="24" fillId="5" borderId="9" xfId="0" applyFont="1" applyFill="1" applyBorder="1" applyAlignment="1">
      <alignment vertical="center"/>
    </xf>
    <xf numFmtId="0" fontId="25" fillId="0" borderId="0" xfId="0" applyFont="1" applyAlignment="1">
      <alignment horizontal="left" vertical="center"/>
    </xf>
    <xf numFmtId="0" fontId="24" fillId="5" borderId="1" xfId="0" applyFont="1" applyFill="1" applyBorder="1" applyAlignment="1">
      <alignment vertical="center"/>
    </xf>
    <xf numFmtId="9" fontId="17" fillId="0" borderId="11" xfId="21" applyFont="1" applyFill="1" applyBorder="1" applyAlignment="1">
      <alignment horizontal="right" vertical="center"/>
    </xf>
    <xf numFmtId="0" fontId="24" fillId="4" borderId="1" xfId="0" applyFont="1" applyFill="1" applyBorder="1" applyAlignment="1">
      <alignment horizontal="left" vertical="center"/>
    </xf>
    <xf numFmtId="0" fontId="27" fillId="0" borderId="1" xfId="0" applyFont="1" applyFill="1" applyBorder="1" applyAlignment="1">
      <alignment horizontal="left" vertical="center" wrapText="1"/>
    </xf>
    <xf numFmtId="0" fontId="24" fillId="2" borderId="1" xfId="0" applyFont="1" applyFill="1" applyBorder="1" applyAlignment="1">
      <alignment horizontal="left" vertical="center"/>
    </xf>
    <xf numFmtId="0" fontId="27" fillId="0" borderId="1" xfId="0" applyFont="1" applyFill="1" applyBorder="1" applyAlignment="1">
      <alignment vertical="center"/>
    </xf>
    <xf numFmtId="0" fontId="27" fillId="0" borderId="1" xfId="0" applyFont="1" applyFill="1" applyBorder="1" applyAlignment="1">
      <alignment horizontal="right" vertical="center"/>
    </xf>
    <xf numFmtId="164" fontId="27" fillId="0" borderId="1" xfId="0" applyNumberFormat="1" applyFont="1" applyFill="1" applyBorder="1" applyAlignment="1">
      <alignment horizontal="right" vertical="center"/>
    </xf>
    <xf numFmtId="3" fontId="27" fillId="0" borderId="1" xfId="0" applyNumberFormat="1" applyFont="1" applyFill="1" applyBorder="1" applyAlignment="1">
      <alignment horizontal="right" vertical="center"/>
    </xf>
    <xf numFmtId="0" fontId="27" fillId="0" borderId="45" xfId="0" applyFont="1" applyFill="1" applyBorder="1" applyAlignment="1">
      <alignment horizontal="right" vertical="center"/>
    </xf>
    <xf numFmtId="164" fontId="27" fillId="0" borderId="45" xfId="0" applyNumberFormat="1" applyFont="1" applyFill="1" applyBorder="1" applyAlignment="1">
      <alignment horizontal="right" vertical="center"/>
    </xf>
    <xf numFmtId="0" fontId="27" fillId="0" borderId="11" xfId="0" applyFont="1" applyFill="1" applyBorder="1" applyAlignment="1">
      <alignment horizontal="right" vertical="center"/>
    </xf>
    <xf numFmtId="164" fontId="27" fillId="0" borderId="11" xfId="0" applyNumberFormat="1" applyFont="1" applyFill="1" applyBorder="1" applyAlignment="1">
      <alignment horizontal="right" vertical="center"/>
    </xf>
    <xf numFmtId="3" fontId="27" fillId="0" borderId="11" xfId="0" applyNumberFormat="1" applyFont="1" applyFill="1" applyBorder="1" applyAlignment="1">
      <alignment horizontal="right" vertical="center"/>
    </xf>
    <xf numFmtId="3" fontId="17" fillId="0" borderId="45" xfId="0" applyNumberFormat="1" applyFont="1" applyFill="1" applyBorder="1" applyAlignment="1">
      <alignment horizontal="right" vertical="center"/>
    </xf>
    <xf numFmtId="1" fontId="17" fillId="0" borderId="11" xfId="0" applyNumberFormat="1" applyFont="1" applyFill="1" applyBorder="1" applyAlignment="1">
      <alignment horizontal="right" vertical="center"/>
    </xf>
    <xf numFmtId="0" fontId="38" fillId="5" borderId="2" xfId="1" applyFont="1" applyFill="1" applyBorder="1" applyAlignment="1">
      <alignment horizontal="center" vertical="center"/>
    </xf>
    <xf numFmtId="0" fontId="74" fillId="8" borderId="49" xfId="1" applyFont="1" applyFill="1" applyBorder="1" applyAlignment="1">
      <alignment horizontal="center" vertical="center"/>
    </xf>
    <xf numFmtId="0" fontId="9" fillId="0" borderId="0" xfId="2" applyFont="1" applyAlignment="1">
      <alignment horizontal="left" vertical="center"/>
    </xf>
    <xf numFmtId="0" fontId="4" fillId="0" borderId="0" xfId="2" applyFont="1" applyAlignment="1">
      <alignment horizontal="left" vertical="center"/>
    </xf>
    <xf numFmtId="0" fontId="0" fillId="0" borderId="0" xfId="0" applyAlignment="1">
      <alignment horizontal="left" vertical="center"/>
    </xf>
    <xf numFmtId="0" fontId="24" fillId="5" borderId="131" xfId="0" applyFont="1" applyFill="1" applyBorder="1" applyAlignment="1">
      <alignment horizontal="center" vertical="center" wrapText="1"/>
    </xf>
    <xf numFmtId="0" fontId="4" fillId="0" borderId="0" xfId="0" applyFont="1" applyAlignment="1">
      <alignment horizontal="left" vertical="top"/>
    </xf>
    <xf numFmtId="0" fontId="9"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horizontal="left" vertical="center"/>
    </xf>
    <xf numFmtId="0" fontId="4" fillId="0" borderId="54" xfId="0" applyFont="1" applyBorder="1" applyAlignment="1">
      <alignment horizontal="left" vertical="center" wrapText="1"/>
    </xf>
    <xf numFmtId="0" fontId="24" fillId="5" borderId="159" xfId="0" applyFont="1" applyFill="1" applyBorder="1" applyAlignment="1">
      <alignment horizontal="left" vertical="center" wrapText="1"/>
    </xf>
    <xf numFmtId="0" fontId="4" fillId="0" borderId="60" xfId="0" applyFont="1" applyBorder="1" applyAlignment="1">
      <alignment horizontal="left" vertical="center" wrapText="1"/>
    </xf>
    <xf numFmtId="0" fontId="4" fillId="0" borderId="47" xfId="0" applyFont="1" applyBorder="1" applyAlignment="1">
      <alignment horizontal="center" vertical="center" wrapText="1"/>
    </xf>
    <xf numFmtId="0" fontId="24" fillId="5" borderId="162" xfId="0" applyFont="1" applyFill="1" applyBorder="1" applyAlignment="1">
      <alignment horizontal="left" vertical="center" wrapText="1"/>
    </xf>
    <xf numFmtId="0" fontId="4" fillId="0" borderId="47" xfId="0" applyFont="1" applyBorder="1" applyAlignment="1">
      <alignment horizontal="left" vertical="center" wrapText="1"/>
    </xf>
    <xf numFmtId="0" fontId="4" fillId="0" borderId="61" xfId="0" applyFont="1" applyBorder="1" applyAlignment="1">
      <alignment horizontal="left" vertical="center" wrapText="1"/>
    </xf>
    <xf numFmtId="0" fontId="4" fillId="0" borderId="0" xfId="0" applyFont="1" applyAlignment="1">
      <alignment horizontal="center" vertical="center"/>
    </xf>
    <xf numFmtId="0" fontId="4" fillId="0" borderId="92" xfId="0" applyFont="1" applyBorder="1" applyAlignment="1">
      <alignment horizontal="left" vertical="center"/>
    </xf>
    <xf numFmtId="0" fontId="4" fillId="0" borderId="14" xfId="0" applyFont="1" applyBorder="1" applyAlignment="1">
      <alignment horizontal="left" vertical="center"/>
    </xf>
    <xf numFmtId="0" fontId="9" fillId="0" borderId="0" xfId="0" applyFont="1" applyAlignment="1">
      <alignment horizontal="left" vertical="center"/>
    </xf>
    <xf numFmtId="0" fontId="59" fillId="0" borderId="92" xfId="0" applyFont="1" applyBorder="1" applyAlignment="1">
      <alignment horizontal="center" vertical="center" wrapText="1"/>
    </xf>
    <xf numFmtId="3" fontId="59" fillId="0" borderId="3" xfId="0" applyNumberFormat="1" applyFont="1" applyBorder="1" applyAlignment="1">
      <alignment horizontal="center" vertical="center" wrapText="1"/>
    </xf>
    <xf numFmtId="0" fontId="59" fillId="0" borderId="1" xfId="0" applyFont="1" applyBorder="1" applyAlignment="1">
      <alignment horizontal="center" vertical="center" wrapText="1"/>
    </xf>
    <xf numFmtId="0" fontId="59" fillId="7" borderId="92" xfId="0" applyFont="1" applyFill="1" applyBorder="1" applyAlignment="1">
      <alignment horizontal="center" vertical="center" wrapText="1"/>
    </xf>
    <xf numFmtId="3" fontId="59" fillId="7" borderId="3" xfId="0" applyNumberFormat="1" applyFont="1" applyFill="1" applyBorder="1" applyAlignment="1">
      <alignment horizontal="center" vertical="center" wrapText="1"/>
    </xf>
    <xf numFmtId="0" fontId="4" fillId="0" borderId="92" xfId="0" applyFont="1" applyBorder="1" applyAlignment="1">
      <alignment horizontal="center" vertical="center"/>
    </xf>
    <xf numFmtId="0" fontId="4" fillId="7" borderId="92" xfId="0" applyFont="1" applyFill="1" applyBorder="1" applyAlignment="1">
      <alignment horizontal="center" vertical="center"/>
    </xf>
    <xf numFmtId="37" fontId="18" fillId="0" borderId="78" xfId="0" applyNumberFormat="1" applyFont="1" applyFill="1" applyBorder="1" applyAlignment="1">
      <alignment horizontal="right" vertical="center"/>
    </xf>
    <xf numFmtId="37" fontId="18" fillId="7" borderId="73" xfId="0" applyNumberFormat="1" applyFont="1" applyFill="1" applyBorder="1" applyAlignment="1">
      <alignment horizontal="right" vertical="center"/>
    </xf>
    <xf numFmtId="37" fontId="18" fillId="0" borderId="73" xfId="0" applyNumberFormat="1" applyFont="1" applyFill="1" applyBorder="1" applyAlignment="1">
      <alignment horizontal="right" vertical="center"/>
    </xf>
    <xf numFmtId="37" fontId="18" fillId="0" borderId="77" xfId="0" applyNumberFormat="1" applyFont="1" applyFill="1" applyBorder="1" applyAlignment="1">
      <alignment horizontal="right" vertical="center"/>
    </xf>
    <xf numFmtId="37" fontId="18" fillId="7" borderId="77" xfId="0" applyNumberFormat="1" applyFont="1" applyFill="1" applyBorder="1" applyAlignment="1">
      <alignment horizontal="right" vertical="center"/>
    </xf>
    <xf numFmtId="37" fontId="31" fillId="0" borderId="77" xfId="0" applyNumberFormat="1" applyFont="1" applyFill="1" applyBorder="1" applyAlignment="1">
      <alignment horizontal="right" vertical="center"/>
    </xf>
    <xf numFmtId="37" fontId="31" fillId="7" borderId="77" xfId="0" applyNumberFormat="1" applyFont="1" applyFill="1" applyBorder="1" applyAlignment="1">
      <alignment horizontal="right" vertical="center"/>
    </xf>
    <xf numFmtId="37" fontId="4" fillId="7" borderId="77" xfId="0" applyNumberFormat="1" applyFont="1" applyFill="1" applyBorder="1" applyAlignment="1">
      <alignment horizontal="right" vertical="center"/>
    </xf>
    <xf numFmtId="37" fontId="18" fillId="7" borderId="76" xfId="0" applyNumberFormat="1" applyFont="1" applyFill="1" applyBorder="1" applyAlignment="1">
      <alignment horizontal="right" vertical="center"/>
    </xf>
    <xf numFmtId="37" fontId="4" fillId="7" borderId="77" xfId="22" applyNumberFormat="1" applyFont="1" applyFill="1" applyBorder="1" applyAlignment="1">
      <alignment horizontal="right" vertical="center" wrapText="1"/>
    </xf>
    <xf numFmtId="37" fontId="18" fillId="0" borderId="93" xfId="0" applyNumberFormat="1" applyFont="1" applyFill="1" applyBorder="1" applyAlignment="1">
      <alignment horizontal="right" vertical="center"/>
    </xf>
    <xf numFmtId="37" fontId="18" fillId="7" borderId="52" xfId="0" applyNumberFormat="1" applyFont="1" applyFill="1" applyBorder="1" applyAlignment="1">
      <alignment horizontal="right" vertical="center"/>
    </xf>
    <xf numFmtId="37" fontId="18" fillId="0" borderId="52" xfId="0" applyNumberFormat="1" applyFont="1" applyFill="1" applyBorder="1" applyAlignment="1">
      <alignment horizontal="right" vertical="center"/>
    </xf>
    <xf numFmtId="37" fontId="18" fillId="0" borderId="3" xfId="0" applyNumberFormat="1" applyFont="1" applyFill="1" applyBorder="1" applyAlignment="1">
      <alignment horizontal="right" vertical="center"/>
    </xf>
    <xf numFmtId="37" fontId="18" fillId="7" borderId="3" xfId="0" applyNumberFormat="1" applyFont="1" applyFill="1" applyBorder="1" applyAlignment="1">
      <alignment horizontal="right" vertical="center"/>
    </xf>
    <xf numFmtId="37" fontId="31" fillId="0" borderId="3" xfId="0" applyNumberFormat="1" applyFont="1" applyFill="1" applyBorder="1" applyAlignment="1">
      <alignment horizontal="right" vertical="center"/>
    </xf>
    <xf numFmtId="37" fontId="31" fillId="7" borderId="3" xfId="0" applyNumberFormat="1" applyFont="1" applyFill="1" applyBorder="1" applyAlignment="1">
      <alignment horizontal="right" vertical="center"/>
    </xf>
    <xf numFmtId="0" fontId="18" fillId="0" borderId="16" xfId="0" applyFont="1" applyFill="1" applyBorder="1" applyAlignment="1">
      <alignment horizontal="left" vertical="center" wrapText="1" indent="1"/>
    </xf>
    <xf numFmtId="0" fontId="18" fillId="7" borderId="16" xfId="0" applyFont="1" applyFill="1" applyBorder="1" applyAlignment="1">
      <alignment horizontal="left" vertical="center" wrapText="1" indent="1"/>
    </xf>
    <xf numFmtId="0" fontId="18" fillId="0" borderId="2" xfId="0" applyFont="1" applyFill="1" applyBorder="1" applyAlignment="1">
      <alignment horizontal="left" vertical="center" wrapText="1" indent="1"/>
    </xf>
    <xf numFmtId="0" fontId="4" fillId="7" borderId="2" xfId="0" applyFont="1" applyFill="1" applyBorder="1" applyAlignment="1">
      <alignment horizontal="left" vertical="center" wrapText="1" indent="1"/>
    </xf>
    <xf numFmtId="37" fontId="27" fillId="7" borderId="77" xfId="0" applyNumberFormat="1" applyFont="1" applyFill="1" applyBorder="1" applyAlignment="1">
      <alignment horizontal="right" vertical="center"/>
    </xf>
    <xf numFmtId="170" fontId="55" fillId="7" borderId="77" xfId="0" applyNumberFormat="1" applyFont="1" applyFill="1" applyBorder="1" applyAlignment="1">
      <alignment horizontal="right" vertical="center"/>
    </xf>
    <xf numFmtId="170" fontId="55" fillId="7" borderId="1" xfId="0" applyNumberFormat="1" applyFont="1" applyFill="1" applyBorder="1" applyAlignment="1">
      <alignment horizontal="right" vertical="center"/>
    </xf>
    <xf numFmtId="0" fontId="27" fillId="0" borderId="2" xfId="0" applyFont="1" applyFill="1" applyBorder="1" applyAlignment="1">
      <alignment horizontal="left" vertical="center" wrapText="1" indent="1"/>
    </xf>
    <xf numFmtId="0" fontId="27" fillId="7" borderId="2" xfId="0" applyFont="1" applyFill="1" applyBorder="1" applyAlignment="1">
      <alignment horizontal="left" vertical="center" wrapText="1" indent="1"/>
    </xf>
    <xf numFmtId="0" fontId="17" fillId="0" borderId="16" xfId="0" applyFont="1" applyFill="1" applyBorder="1" applyAlignment="1">
      <alignment horizontal="left" vertical="center" indent="1"/>
    </xf>
    <xf numFmtId="0" fontId="17" fillId="7" borderId="2" xfId="0" applyFont="1" applyFill="1" applyBorder="1" applyAlignment="1">
      <alignment horizontal="left" vertical="center" indent="1"/>
    </xf>
    <xf numFmtId="0" fontId="27" fillId="0" borderId="2" xfId="0" applyFont="1" applyFill="1" applyBorder="1" applyAlignment="1">
      <alignment horizontal="left" vertical="center" indent="1"/>
    </xf>
    <xf numFmtId="0" fontId="27" fillId="7" borderId="2" xfId="0" applyFont="1" applyFill="1" applyBorder="1" applyAlignment="1">
      <alignment horizontal="left" vertical="center" indent="1"/>
    </xf>
    <xf numFmtId="0" fontId="75" fillId="0" borderId="0" xfId="2" applyFont="1" applyAlignment="1">
      <alignment vertical="center"/>
    </xf>
    <xf numFmtId="0" fontId="76" fillId="0" borderId="0" xfId="2" applyFont="1" applyAlignment="1">
      <alignment vertical="center"/>
    </xf>
    <xf numFmtId="0" fontId="77" fillId="0" borderId="0" xfId="0" applyFont="1"/>
    <xf numFmtId="0" fontId="17" fillId="0" borderId="1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63" fillId="0" borderId="0" xfId="0" applyFont="1"/>
    <xf numFmtId="0" fontId="48" fillId="5" borderId="114" xfId="0" applyFont="1" applyFill="1" applyBorder="1" applyAlignment="1">
      <alignment horizontal="center" vertical="center"/>
    </xf>
    <xf numFmtId="0" fontId="48" fillId="5" borderId="50" xfId="0" applyFont="1" applyFill="1" applyBorder="1" applyAlignment="1">
      <alignment horizontal="center" vertical="center"/>
    </xf>
    <xf numFmtId="0" fontId="48" fillId="5" borderId="103" xfId="0" applyFont="1" applyFill="1" applyBorder="1" applyAlignment="1">
      <alignment horizontal="center" vertical="center"/>
    </xf>
    <xf numFmtId="0" fontId="48" fillId="5" borderId="26" xfId="0" applyFont="1" applyFill="1" applyBorder="1" applyAlignment="1">
      <alignment horizontal="center" vertical="center"/>
    </xf>
    <xf numFmtId="37" fontId="17" fillId="0" borderId="77" xfId="0" applyNumberFormat="1" applyFont="1" applyFill="1" applyBorder="1" applyAlignment="1">
      <alignment horizontal="right" vertical="center"/>
    </xf>
    <xf numFmtId="37" fontId="17" fillId="7" borderId="77" xfId="0" applyNumberFormat="1" applyFont="1" applyFill="1" applyBorder="1" applyAlignment="1">
      <alignment horizontal="right" vertical="center"/>
    </xf>
    <xf numFmtId="37" fontId="17" fillId="7" borderId="75" xfId="0" applyNumberFormat="1" applyFont="1" applyFill="1" applyBorder="1" applyAlignment="1">
      <alignment horizontal="right" vertical="center"/>
    </xf>
    <xf numFmtId="37" fontId="17" fillId="0" borderId="11" xfId="0" applyNumberFormat="1" applyFont="1" applyFill="1" applyBorder="1" applyAlignment="1">
      <alignment horizontal="right" vertical="center"/>
    </xf>
    <xf numFmtId="37" fontId="17" fillId="0" borderId="76" xfId="0" applyNumberFormat="1" applyFont="1" applyFill="1" applyBorder="1" applyAlignment="1">
      <alignment horizontal="right" vertical="center"/>
    </xf>
    <xf numFmtId="37" fontId="27" fillId="0" borderId="77" xfId="0" applyNumberFormat="1" applyFont="1" applyFill="1" applyBorder="1" applyAlignment="1">
      <alignment horizontal="right" vertical="center"/>
    </xf>
    <xf numFmtId="37" fontId="27" fillId="7" borderId="75" xfId="0" applyNumberFormat="1" applyFont="1" applyFill="1" applyBorder="1" applyAlignment="1">
      <alignment horizontal="right" vertical="center"/>
    </xf>
    <xf numFmtId="37" fontId="27" fillId="0" borderId="11" xfId="0" applyNumberFormat="1" applyFont="1" applyFill="1" applyBorder="1" applyAlignment="1">
      <alignment horizontal="right" vertical="center"/>
    </xf>
    <xf numFmtId="37" fontId="27" fillId="0" borderId="76" xfId="0" applyNumberFormat="1" applyFont="1" applyFill="1" applyBorder="1" applyAlignment="1">
      <alignment horizontal="right" vertical="center"/>
    </xf>
    <xf numFmtId="37" fontId="27" fillId="0" borderId="77" xfId="0" applyNumberFormat="1" applyFont="1" applyFill="1" applyBorder="1" applyAlignment="1">
      <alignment vertical="center"/>
    </xf>
    <xf numFmtId="37" fontId="27" fillId="7" borderId="77" xfId="0" applyNumberFormat="1" applyFont="1" applyFill="1" applyBorder="1" applyAlignment="1">
      <alignment vertical="center"/>
    </xf>
    <xf numFmtId="37" fontId="27" fillId="7" borderId="75" xfId="0" applyNumberFormat="1" applyFont="1" applyFill="1" applyBorder="1" applyAlignment="1">
      <alignment vertical="center"/>
    </xf>
    <xf numFmtId="37" fontId="27" fillId="0" borderId="11" xfId="0" applyNumberFormat="1" applyFont="1" applyFill="1" applyBorder="1" applyAlignment="1">
      <alignment vertical="center"/>
    </xf>
    <xf numFmtId="37" fontId="27" fillId="0" borderId="76" xfId="0" applyNumberFormat="1" applyFont="1" applyFill="1" applyBorder="1" applyAlignment="1">
      <alignment vertical="center"/>
    </xf>
    <xf numFmtId="0" fontId="48" fillId="4" borderId="114" xfId="0" applyFont="1" applyFill="1" applyBorder="1" applyAlignment="1">
      <alignment horizontal="center" vertical="center"/>
    </xf>
    <xf numFmtId="0" fontId="48" fillId="4" borderId="50" xfId="0" applyFont="1" applyFill="1" applyBorder="1" applyAlignment="1">
      <alignment horizontal="center" vertical="center"/>
    </xf>
    <xf numFmtId="0" fontId="48" fillId="4" borderId="103" xfId="0" applyFont="1" applyFill="1" applyBorder="1" applyAlignment="1">
      <alignment horizontal="center" vertical="center"/>
    </xf>
    <xf numFmtId="0" fontId="48" fillId="4" borderId="26" xfId="0" applyFont="1" applyFill="1" applyBorder="1" applyAlignment="1">
      <alignment horizontal="center" vertical="center"/>
    </xf>
    <xf numFmtId="37" fontId="73" fillId="0" borderId="77" xfId="0" applyNumberFormat="1" applyFont="1" applyFill="1" applyBorder="1" applyAlignment="1">
      <alignment vertical="center"/>
    </xf>
    <xf numFmtId="37" fontId="73" fillId="7" borderId="77" xfId="0" applyNumberFormat="1" applyFont="1" applyFill="1" applyBorder="1" applyAlignment="1">
      <alignment vertical="center"/>
    </xf>
    <xf numFmtId="37" fontId="73" fillId="7" borderId="75" xfId="0" applyNumberFormat="1" applyFont="1" applyFill="1" applyBorder="1" applyAlignment="1">
      <alignment vertical="center"/>
    </xf>
    <xf numFmtId="37" fontId="73" fillId="0" borderId="10" xfId="0" applyNumberFormat="1" applyFont="1" applyFill="1" applyBorder="1" applyAlignment="1">
      <alignment vertical="center"/>
    </xf>
    <xf numFmtId="37" fontId="73" fillId="0" borderId="76" xfId="0" applyNumberFormat="1" applyFont="1" applyFill="1" applyBorder="1" applyAlignment="1">
      <alignment vertical="center"/>
    </xf>
    <xf numFmtId="37" fontId="73" fillId="0" borderId="91" xfId="0" applyNumberFormat="1" applyFont="1" applyFill="1" applyBorder="1" applyAlignment="1">
      <alignment vertical="center"/>
    </xf>
    <xf numFmtId="37" fontId="17" fillId="0" borderId="10" xfId="0" applyNumberFormat="1" applyFont="1" applyFill="1" applyBorder="1" applyAlignment="1">
      <alignment horizontal="right" vertical="center"/>
    </xf>
    <xf numFmtId="37" fontId="17" fillId="0" borderId="91" xfId="0" applyNumberFormat="1" applyFont="1" applyFill="1" applyBorder="1" applyAlignment="1">
      <alignment horizontal="right" vertical="center"/>
    </xf>
    <xf numFmtId="37" fontId="59" fillId="7" borderId="1" xfId="0" applyNumberFormat="1" applyFont="1" applyFill="1" applyBorder="1" applyAlignment="1">
      <alignment horizontal="right" vertical="center" shrinkToFit="1"/>
    </xf>
    <xf numFmtId="37" fontId="59" fillId="0" borderId="1" xfId="0" applyNumberFormat="1" applyFont="1" applyBorder="1" applyAlignment="1">
      <alignment horizontal="right" vertical="center" shrinkToFit="1"/>
    </xf>
    <xf numFmtId="37" fontId="59" fillId="0" borderId="45" xfId="0" applyNumberFormat="1" applyFont="1" applyBorder="1" applyAlignment="1">
      <alignment horizontal="right" vertical="center" shrinkToFit="1"/>
    </xf>
    <xf numFmtId="37" fontId="59" fillId="7" borderId="0" xfId="0" applyNumberFormat="1" applyFont="1" applyFill="1" applyAlignment="1">
      <alignment horizontal="right" vertical="center" shrinkToFit="1"/>
    </xf>
    <xf numFmtId="37" fontId="59" fillId="7" borderId="3" xfId="0" applyNumberFormat="1" applyFont="1" applyFill="1" applyBorder="1" applyAlignment="1">
      <alignment horizontal="right" vertical="center" shrinkToFit="1"/>
    </xf>
    <xf numFmtId="37" fontId="59" fillId="0" borderId="3" xfId="0" applyNumberFormat="1" applyFont="1" applyBorder="1" applyAlignment="1">
      <alignment horizontal="right" vertical="center" shrinkToFit="1"/>
    </xf>
    <xf numFmtId="37" fontId="59" fillId="0" borderId="100" xfId="0" applyNumberFormat="1" applyFont="1" applyBorder="1" applyAlignment="1">
      <alignment horizontal="right" vertical="center" shrinkToFit="1"/>
    </xf>
    <xf numFmtId="169" fontId="60" fillId="7" borderId="1" xfId="0" applyNumberFormat="1" applyFont="1" applyFill="1" applyBorder="1" applyAlignment="1">
      <alignment horizontal="right" vertical="center"/>
    </xf>
    <xf numFmtId="169" fontId="60" fillId="0" borderId="1" xfId="0" applyNumberFormat="1" applyFont="1" applyBorder="1" applyAlignment="1">
      <alignment horizontal="right" vertical="center"/>
    </xf>
    <xf numFmtId="169" fontId="60" fillId="0" borderId="75" xfId="0" applyNumberFormat="1" applyFont="1" applyBorder="1" applyAlignment="1">
      <alignment horizontal="right" vertical="center"/>
    </xf>
    <xf numFmtId="169" fontId="4" fillId="0" borderId="0" xfId="0" applyNumberFormat="1" applyFont="1" applyAlignment="1">
      <alignment horizontal="left" vertical="center" wrapText="1"/>
    </xf>
    <xf numFmtId="169" fontId="4" fillId="0" borderId="0" xfId="0" applyNumberFormat="1" applyFont="1" applyAlignment="1">
      <alignment horizontal="right" vertical="center" wrapText="1"/>
    </xf>
    <xf numFmtId="37" fontId="55" fillId="7" borderId="100" xfId="0" applyNumberFormat="1" applyFont="1" applyFill="1" applyBorder="1" applyAlignment="1">
      <alignment horizontal="right" vertical="center"/>
    </xf>
    <xf numFmtId="37" fontId="55" fillId="0" borderId="76" xfId="0" applyNumberFormat="1" applyFont="1" applyBorder="1" applyAlignment="1">
      <alignment horizontal="right" vertical="center"/>
    </xf>
    <xf numFmtId="37" fontId="31" fillId="7" borderId="63" xfId="0" applyNumberFormat="1" applyFont="1" applyFill="1" applyBorder="1" applyAlignment="1">
      <alignment horizontal="right" vertical="center"/>
    </xf>
    <xf numFmtId="37" fontId="31" fillId="3" borderId="72" xfId="0" applyNumberFormat="1" applyFont="1" applyFill="1" applyBorder="1" applyAlignment="1">
      <alignment horizontal="right" vertical="center"/>
    </xf>
    <xf numFmtId="37" fontId="31" fillId="3" borderId="73" xfId="0" applyNumberFormat="1" applyFont="1" applyFill="1" applyBorder="1" applyAlignment="1">
      <alignment horizontal="right" vertical="center"/>
    </xf>
    <xf numFmtId="37" fontId="31" fillId="3" borderId="89" xfId="0" applyNumberFormat="1" applyFont="1" applyFill="1" applyBorder="1" applyAlignment="1">
      <alignment horizontal="right" vertical="center"/>
    </xf>
    <xf numFmtId="37" fontId="31" fillId="7" borderId="83" xfId="0" applyNumberFormat="1" applyFont="1" applyFill="1" applyBorder="1" applyAlignment="1">
      <alignment horizontal="right" vertical="center"/>
    </xf>
    <xf numFmtId="37" fontId="31" fillId="7" borderId="72" xfId="0" applyNumberFormat="1" applyFont="1" applyFill="1" applyBorder="1" applyAlignment="1">
      <alignment horizontal="right" vertical="center"/>
    </xf>
    <xf numFmtId="37" fontId="31" fillId="7" borderId="71" xfId="0" applyNumberFormat="1" applyFont="1" applyFill="1" applyBorder="1" applyAlignment="1">
      <alignment horizontal="right" vertical="center"/>
    </xf>
    <xf numFmtId="37" fontId="31" fillId="0" borderId="72" xfId="0" applyNumberFormat="1" applyFont="1" applyFill="1" applyBorder="1" applyAlignment="1">
      <alignment horizontal="right" vertical="center"/>
    </xf>
    <xf numFmtId="37" fontId="31" fillId="0" borderId="73" xfId="0" applyNumberFormat="1" applyFont="1" applyFill="1" applyBorder="1" applyAlignment="1">
      <alignment horizontal="right" vertical="center"/>
    </xf>
    <xf numFmtId="37" fontId="4" fillId="0" borderId="77" xfId="0" applyNumberFormat="1" applyFont="1" applyFill="1" applyBorder="1" applyAlignment="1">
      <alignment vertical="center"/>
    </xf>
    <xf numFmtId="37" fontId="31" fillId="7" borderId="73" xfId="0" applyNumberFormat="1" applyFont="1" applyFill="1" applyBorder="1" applyAlignment="1">
      <alignment horizontal="right" vertical="center"/>
    </xf>
    <xf numFmtId="37" fontId="4" fillId="0" borderId="77" xfId="0" applyNumberFormat="1" applyFont="1" applyFill="1" applyBorder="1" applyAlignment="1">
      <alignment horizontal="right" vertical="center"/>
    </xf>
    <xf numFmtId="0" fontId="82" fillId="0" borderId="0" xfId="0" applyFont="1" applyAlignment="1">
      <alignment vertical="center"/>
    </xf>
    <xf numFmtId="37" fontId="18" fillId="0" borderId="77" xfId="0" applyNumberFormat="1" applyFont="1" applyBorder="1" applyAlignment="1">
      <alignment vertical="center"/>
    </xf>
    <xf numFmtId="0" fontId="18" fillId="0" borderId="2" xfId="0" applyFont="1" applyBorder="1" applyAlignment="1">
      <alignment vertical="center"/>
    </xf>
    <xf numFmtId="0" fontId="18" fillId="0" borderId="1" xfId="0" applyFont="1" applyBorder="1" applyAlignment="1">
      <alignment vertical="center"/>
    </xf>
    <xf numFmtId="37" fontId="55" fillId="7" borderId="75" xfId="0" applyNumberFormat="1" applyFont="1" applyFill="1" applyBorder="1" applyAlignment="1">
      <alignment horizontal="right" vertical="center"/>
    </xf>
    <xf numFmtId="37" fontId="18" fillId="7" borderId="18" xfId="0" applyNumberFormat="1" applyFont="1" applyFill="1" applyBorder="1" applyAlignment="1">
      <alignment horizontal="right" vertical="center"/>
    </xf>
    <xf numFmtId="0" fontId="83" fillId="0" borderId="0" xfId="0" applyFont="1"/>
    <xf numFmtId="37" fontId="18" fillId="0" borderId="76" xfId="0" applyNumberFormat="1" applyFont="1" applyFill="1" applyBorder="1" applyAlignment="1">
      <alignment vertical="center"/>
    </xf>
    <xf numFmtId="37" fontId="18" fillId="0" borderId="77" xfId="0" applyNumberFormat="1" applyFont="1" applyFill="1" applyBorder="1" applyAlignment="1">
      <alignment vertical="center"/>
    </xf>
    <xf numFmtId="0" fontId="18" fillId="0" borderId="1" xfId="0" applyFont="1" applyFill="1" applyBorder="1" applyAlignment="1">
      <alignment vertical="center"/>
    </xf>
    <xf numFmtId="0" fontId="31" fillId="7" borderId="39" xfId="0" applyFont="1" applyFill="1" applyBorder="1" applyAlignment="1">
      <alignment horizontal="right" vertical="center" wrapText="1"/>
    </xf>
    <xf numFmtId="37" fontId="31" fillId="7" borderId="85" xfId="0" applyNumberFormat="1" applyFont="1" applyFill="1" applyBorder="1" applyAlignment="1">
      <alignment horizontal="right" vertical="center"/>
    </xf>
    <xf numFmtId="5" fontId="31" fillId="7" borderId="72" xfId="0" applyNumberFormat="1" applyFont="1" applyFill="1" applyBorder="1" applyAlignment="1">
      <alignment horizontal="right" vertical="center"/>
    </xf>
    <xf numFmtId="37" fontId="31" fillId="7" borderId="65" xfId="0" applyNumberFormat="1" applyFont="1" applyFill="1" applyBorder="1" applyAlignment="1">
      <alignment horizontal="right" vertical="center"/>
    </xf>
    <xf numFmtId="37" fontId="32" fillId="3" borderId="73" xfId="0" applyNumberFormat="1" applyFont="1" applyFill="1" applyBorder="1" applyAlignment="1">
      <alignment horizontal="right" vertical="center"/>
    </xf>
    <xf numFmtId="0" fontId="82" fillId="0" borderId="0" xfId="0" applyFont="1"/>
    <xf numFmtId="0" fontId="31" fillId="3" borderId="73" xfId="0" applyFont="1" applyFill="1" applyBorder="1" applyAlignment="1">
      <alignment horizontal="right" vertical="center" wrapText="1"/>
    </xf>
    <xf numFmtId="170" fontId="31" fillId="7" borderId="73" xfId="0" applyNumberFormat="1" applyFont="1" applyFill="1" applyBorder="1" applyAlignment="1">
      <alignment horizontal="right" vertical="center"/>
    </xf>
    <xf numFmtId="170" fontId="31" fillId="7" borderId="74" xfId="0" applyNumberFormat="1" applyFont="1" applyFill="1" applyBorder="1" applyAlignment="1">
      <alignment horizontal="right" vertical="center"/>
    </xf>
    <xf numFmtId="37" fontId="31" fillId="3" borderId="74" xfId="0" applyNumberFormat="1" applyFont="1" applyFill="1" applyBorder="1" applyAlignment="1">
      <alignment horizontal="right" vertical="center"/>
    </xf>
    <xf numFmtId="170" fontId="4" fillId="7" borderId="75" xfId="0" applyNumberFormat="1" applyFont="1" applyFill="1" applyBorder="1" applyAlignment="1">
      <alignment vertical="center"/>
    </xf>
    <xf numFmtId="170" fontId="4" fillId="0" borderId="76" xfId="0" applyNumberFormat="1" applyFont="1" applyBorder="1" applyAlignment="1">
      <alignment horizontal="right" vertical="center"/>
    </xf>
    <xf numFmtId="170" fontId="4" fillId="0" borderId="77" xfId="0" applyNumberFormat="1" applyFont="1" applyBorder="1" applyAlignment="1">
      <alignment horizontal="right" vertical="center"/>
    </xf>
    <xf numFmtId="170" fontId="17" fillId="0" borderId="11" xfId="0" applyNumberFormat="1" applyFont="1" applyFill="1" applyBorder="1" applyAlignment="1">
      <alignment horizontal="right" vertical="center"/>
    </xf>
    <xf numFmtId="170" fontId="17" fillId="0" borderId="1" xfId="0" applyNumberFormat="1" applyFont="1" applyFill="1" applyBorder="1" applyAlignment="1">
      <alignment horizontal="right" vertical="center"/>
    </xf>
    <xf numFmtId="37" fontId="17" fillId="0" borderId="1" xfId="0" applyNumberFormat="1" applyFont="1" applyFill="1" applyBorder="1" applyAlignment="1">
      <alignment horizontal="right" vertical="center"/>
    </xf>
    <xf numFmtId="37" fontId="18" fillId="0" borderId="1" xfId="0" applyNumberFormat="1" applyFont="1" applyFill="1" applyBorder="1"/>
    <xf numFmtId="0" fontId="64" fillId="0" borderId="0" xfId="0" applyFont="1"/>
    <xf numFmtId="37" fontId="17" fillId="7" borderId="62" xfId="0" applyNumberFormat="1" applyFont="1" applyFill="1" applyBorder="1" applyAlignment="1">
      <alignment horizontal="right" vertical="center"/>
    </xf>
    <xf numFmtId="37" fontId="17" fillId="0" borderId="79" xfId="0" applyNumberFormat="1" applyFont="1" applyFill="1" applyBorder="1" applyAlignment="1">
      <alignment horizontal="right" vertical="center"/>
    </xf>
    <xf numFmtId="37" fontId="17" fillId="7" borderId="81" xfId="0" applyNumberFormat="1" applyFont="1" applyFill="1" applyBorder="1" applyAlignment="1">
      <alignment horizontal="right" vertical="center"/>
    </xf>
    <xf numFmtId="37" fontId="17" fillId="0" borderId="96" xfId="0" applyNumberFormat="1" applyFont="1" applyFill="1" applyBorder="1" applyAlignment="1">
      <alignment horizontal="right" vertical="center"/>
    </xf>
    <xf numFmtId="37" fontId="17" fillId="7" borderId="11" xfId="0" applyNumberFormat="1" applyFont="1" applyFill="1" applyBorder="1" applyAlignment="1">
      <alignment horizontal="right" vertical="center"/>
    </xf>
    <xf numFmtId="0" fontId="17" fillId="7" borderId="1" xfId="0" applyFont="1" applyFill="1" applyBorder="1" applyAlignment="1">
      <alignment vertical="center"/>
    </xf>
    <xf numFmtId="37" fontId="17" fillId="7" borderId="1" xfId="0" applyNumberFormat="1" applyFont="1" applyFill="1" applyBorder="1" applyAlignment="1">
      <alignment horizontal="right" vertical="center"/>
    </xf>
    <xf numFmtId="0" fontId="55" fillId="0" borderId="0" xfId="0" applyFont="1" applyAlignment="1">
      <alignment vertical="center"/>
    </xf>
    <xf numFmtId="0" fontId="54" fillId="0" borderId="0" xfId="0" applyFont="1" applyAlignment="1">
      <alignment vertical="center"/>
    </xf>
    <xf numFmtId="37" fontId="28" fillId="0" borderId="164" xfId="0" applyNumberFormat="1" applyFont="1" applyBorder="1" applyAlignment="1">
      <alignment horizontal="right" vertical="center"/>
    </xf>
    <xf numFmtId="37" fontId="28" fillId="7" borderId="164" xfId="0" applyNumberFormat="1" applyFont="1" applyFill="1" applyBorder="1" applyAlignment="1">
      <alignment horizontal="right" vertical="center"/>
    </xf>
    <xf numFmtId="37" fontId="26" fillId="7" borderId="164" xfId="0" applyNumberFormat="1" applyFont="1" applyFill="1" applyBorder="1" applyAlignment="1">
      <alignment horizontal="right" vertical="center"/>
    </xf>
    <xf numFmtId="37" fontId="26" fillId="0" borderId="164" xfId="0" applyNumberFormat="1" applyFont="1" applyBorder="1" applyAlignment="1">
      <alignment horizontal="right" vertical="center"/>
    </xf>
    <xf numFmtId="37" fontId="18" fillId="7" borderId="100" xfId="0" applyNumberFormat="1" applyFont="1" applyFill="1" applyBorder="1" applyAlignment="1">
      <alignment horizontal="right" vertical="center"/>
    </xf>
    <xf numFmtId="37" fontId="55" fillId="0" borderId="100" xfId="0" applyNumberFormat="1" applyFont="1" applyBorder="1" applyAlignment="1">
      <alignment horizontal="right" vertical="center"/>
    </xf>
    <xf numFmtId="37" fontId="28" fillId="7" borderId="144" xfId="0" applyNumberFormat="1" applyFont="1" applyFill="1" applyBorder="1" applyAlignment="1">
      <alignment horizontal="right" vertical="center"/>
    </xf>
    <xf numFmtId="37" fontId="28" fillId="0" borderId="144" xfId="0" applyNumberFormat="1" applyFont="1" applyBorder="1" applyAlignment="1">
      <alignment horizontal="right" vertical="center"/>
    </xf>
    <xf numFmtId="37" fontId="26" fillId="7" borderId="144" xfId="0" applyNumberFormat="1" applyFont="1" applyFill="1" applyBorder="1" applyAlignment="1">
      <alignment horizontal="right" vertical="center"/>
    </xf>
    <xf numFmtId="37" fontId="26" fillId="0" borderId="144" xfId="0" applyNumberFormat="1" applyFont="1" applyBorder="1" applyAlignment="1">
      <alignment horizontal="right" vertical="center"/>
    </xf>
    <xf numFmtId="37" fontId="55" fillId="0" borderId="18" xfId="0" applyNumberFormat="1" applyFont="1" applyBorder="1" applyAlignment="1">
      <alignment horizontal="right" vertical="center"/>
    </xf>
    <xf numFmtId="0" fontId="18" fillId="0" borderId="92" xfId="0" applyFont="1" applyBorder="1" applyAlignment="1">
      <alignment horizontal="left" vertical="center" wrapText="1" indent="2"/>
    </xf>
    <xf numFmtId="0" fontId="18" fillId="0" borderId="92" xfId="0" applyFont="1" applyBorder="1" applyAlignment="1">
      <alignment horizontal="left" vertical="center" wrapText="1" indent="3"/>
    </xf>
    <xf numFmtId="37" fontId="39" fillId="7" borderId="164" xfId="0" applyNumberFormat="1" applyFont="1" applyFill="1" applyBorder="1" applyAlignment="1">
      <alignment horizontal="right" vertical="center"/>
    </xf>
    <xf numFmtId="37" fontId="27" fillId="0" borderId="164" xfId="0" applyNumberFormat="1" applyFont="1" applyBorder="1" applyAlignment="1">
      <alignment horizontal="right" vertical="center"/>
    </xf>
    <xf numFmtId="37" fontId="39" fillId="7" borderId="144" xfId="0" applyNumberFormat="1" applyFont="1" applyFill="1" applyBorder="1" applyAlignment="1">
      <alignment horizontal="right" vertical="center"/>
    </xf>
    <xf numFmtId="37" fontId="27" fillId="0" borderId="144" xfId="0" applyNumberFormat="1" applyFont="1" applyBorder="1" applyAlignment="1">
      <alignment horizontal="right" vertical="center"/>
    </xf>
    <xf numFmtId="172" fontId="55" fillId="0" borderId="3" xfId="0" applyNumberFormat="1" applyFont="1" applyBorder="1" applyAlignment="1">
      <alignment horizontal="right" vertical="center"/>
    </xf>
    <xf numFmtId="0" fontId="77" fillId="0" borderId="0" xfId="0" applyFont="1" applyAlignment="1">
      <alignment vertical="center"/>
    </xf>
    <xf numFmtId="37" fontId="55" fillId="0" borderId="3" xfId="0" applyNumberFormat="1" applyFont="1" applyBorder="1" applyAlignment="1">
      <alignment horizontal="right" vertical="center"/>
    </xf>
    <xf numFmtId="0" fontId="18" fillId="0" borderId="92" xfId="0" applyFont="1" applyBorder="1" applyAlignment="1">
      <alignment horizontal="left" vertical="center" indent="2"/>
    </xf>
    <xf numFmtId="0" fontId="10" fillId="0" borderId="0" xfId="0" applyFont="1" applyAlignment="1">
      <alignment horizontal="left" vertical="center" indent="2"/>
    </xf>
    <xf numFmtId="0" fontId="84" fillId="0" borderId="0" xfId="0" applyFont="1"/>
    <xf numFmtId="172" fontId="28" fillId="7" borderId="144" xfId="0" applyNumberFormat="1" applyFont="1" applyFill="1" applyBorder="1" applyAlignment="1">
      <alignment horizontal="right" vertical="center"/>
    </xf>
    <xf numFmtId="172" fontId="28" fillId="0" borderId="144" xfId="0" applyNumberFormat="1" applyFont="1" applyBorder="1" applyAlignment="1">
      <alignment horizontal="right" vertical="center"/>
    </xf>
    <xf numFmtId="172" fontId="26" fillId="7" borderId="144" xfId="0" applyNumberFormat="1" applyFont="1" applyFill="1" applyBorder="1" applyAlignment="1">
      <alignment horizontal="right" vertical="center"/>
    </xf>
    <xf numFmtId="172" fontId="26" fillId="0" borderId="144" xfId="0" applyNumberFormat="1" applyFont="1" applyBorder="1" applyAlignment="1">
      <alignment horizontal="right" vertical="center"/>
    </xf>
    <xf numFmtId="172" fontId="55" fillId="7" borderId="18" xfId="0" applyNumberFormat="1" applyFont="1" applyFill="1" applyBorder="1"/>
    <xf numFmtId="172" fontId="55" fillId="0" borderId="18" xfId="0" applyNumberFormat="1" applyFont="1" applyBorder="1" applyAlignment="1">
      <alignment vertical="center"/>
    </xf>
    <xf numFmtId="172" fontId="39" fillId="7" borderId="144" xfId="0" applyNumberFormat="1" applyFont="1" applyFill="1" applyBorder="1" applyAlignment="1">
      <alignment horizontal="right" vertical="center"/>
    </xf>
    <xf numFmtId="172" fontId="27" fillId="0" borderId="144" xfId="0" applyNumberFormat="1" applyFont="1" applyBorder="1" applyAlignment="1">
      <alignment horizontal="right" vertical="center"/>
    </xf>
    <xf numFmtId="0" fontId="85" fillId="0" borderId="0" xfId="0" applyFont="1" applyAlignment="1">
      <alignment vertical="center"/>
    </xf>
    <xf numFmtId="10" fontId="26" fillId="0" borderId="144" xfId="0" applyNumberFormat="1" applyFont="1" applyBorder="1" applyAlignment="1">
      <alignment horizontal="right" vertical="center"/>
    </xf>
    <xf numFmtId="0" fontId="86" fillId="0" borderId="0" xfId="0" applyFont="1" applyAlignment="1">
      <alignment vertical="center"/>
    </xf>
    <xf numFmtId="0" fontId="60" fillId="0" borderId="0" xfId="0" applyFont="1" applyAlignment="1">
      <alignment vertical="center"/>
    </xf>
    <xf numFmtId="5" fontId="28" fillId="7" borderId="144" xfId="0" applyNumberFormat="1" applyFont="1" applyFill="1" applyBorder="1" applyAlignment="1">
      <alignment horizontal="right" vertical="center"/>
    </xf>
    <xf numFmtId="5" fontId="28" fillId="0" borderId="144" xfId="0" applyNumberFormat="1" applyFont="1" applyBorder="1" applyAlignment="1">
      <alignment horizontal="right" vertical="center"/>
    </xf>
    <xf numFmtId="5" fontId="26" fillId="7" borderId="144" xfId="0" applyNumberFormat="1" applyFont="1" applyFill="1" applyBorder="1" applyAlignment="1">
      <alignment horizontal="right" vertical="center"/>
    </xf>
    <xf numFmtId="5" fontId="26" fillId="0" borderId="144" xfId="0" applyNumberFormat="1" applyFont="1" applyBorder="1" applyAlignment="1">
      <alignment horizontal="right" vertical="center"/>
    </xf>
    <xf numFmtId="5" fontId="18" fillId="7" borderId="18" xfId="0" applyNumberFormat="1" applyFont="1" applyFill="1" applyBorder="1" applyAlignment="1">
      <alignment horizontal="right" vertical="center"/>
    </xf>
    <xf numFmtId="5" fontId="55" fillId="0" borderId="18" xfId="0" applyNumberFormat="1" applyFont="1" applyBorder="1" applyAlignment="1">
      <alignment horizontal="right" vertical="center"/>
    </xf>
    <xf numFmtId="5" fontId="39" fillId="7" borderId="144" xfId="0" applyNumberFormat="1" applyFont="1" applyFill="1" applyBorder="1" applyAlignment="1">
      <alignment horizontal="right" vertical="center"/>
    </xf>
    <xf numFmtId="5" fontId="27" fillId="0" borderId="144" xfId="0" applyNumberFormat="1" applyFont="1" applyBorder="1" applyAlignment="1">
      <alignment horizontal="right" vertical="center"/>
    </xf>
    <xf numFmtId="172" fontId="4" fillId="0" borderId="17" xfId="21" applyNumberFormat="1" applyFont="1" applyFill="1" applyBorder="1" applyAlignment="1">
      <alignment horizontal="right" vertical="center"/>
    </xf>
    <xf numFmtId="172" fontId="4" fillId="7" borderId="17" xfId="21" applyNumberFormat="1" applyFont="1" applyFill="1" applyBorder="1" applyAlignment="1">
      <alignment horizontal="right" vertical="center"/>
    </xf>
    <xf numFmtId="172" fontId="4" fillId="0" borderId="92" xfId="21" applyNumberFormat="1" applyFont="1" applyFill="1" applyBorder="1" applyAlignment="1">
      <alignment horizontal="right" vertical="center"/>
    </xf>
    <xf numFmtId="172" fontId="4" fillId="7" borderId="94" xfId="21" applyNumberFormat="1" applyFont="1" applyFill="1" applyBorder="1" applyAlignment="1">
      <alignment horizontal="right" vertical="center"/>
    </xf>
    <xf numFmtId="172" fontId="4" fillId="0" borderId="94" xfId="21" applyNumberFormat="1" applyFont="1" applyFill="1" applyBorder="1" applyAlignment="1">
      <alignment horizontal="right" vertical="center"/>
    </xf>
    <xf numFmtId="172" fontId="18" fillId="0" borderId="16" xfId="0" applyNumberFormat="1" applyFont="1" applyFill="1" applyBorder="1" applyAlignment="1">
      <alignment horizontal="right" vertical="center"/>
    </xf>
    <xf numFmtId="172" fontId="18" fillId="7" borderId="2" xfId="0" applyNumberFormat="1" applyFont="1" applyFill="1" applyBorder="1" applyAlignment="1">
      <alignment horizontal="right" vertical="center"/>
    </xf>
    <xf numFmtId="172" fontId="17" fillId="0" borderId="2" xfId="0" applyNumberFormat="1" applyFont="1" applyFill="1" applyBorder="1" applyAlignment="1">
      <alignment horizontal="right" vertical="center"/>
    </xf>
    <xf numFmtId="172" fontId="17" fillId="0" borderId="13" xfId="0" applyNumberFormat="1" applyFont="1" applyFill="1" applyBorder="1" applyAlignment="1">
      <alignment horizontal="right" vertical="center"/>
    </xf>
    <xf numFmtId="172" fontId="18" fillId="0" borderId="2" xfId="0" applyNumberFormat="1" applyFont="1" applyFill="1" applyBorder="1" applyAlignment="1">
      <alignment horizontal="right" vertical="center"/>
    </xf>
    <xf numFmtId="172" fontId="18" fillId="7" borderId="70" xfId="0" applyNumberFormat="1" applyFont="1" applyFill="1" applyBorder="1" applyAlignment="1">
      <alignment horizontal="right" vertical="center"/>
    </xf>
    <xf numFmtId="172" fontId="17" fillId="0" borderId="1" xfId="0" applyNumberFormat="1" applyFont="1" applyFill="1" applyBorder="1" applyAlignment="1">
      <alignment horizontal="right" vertical="center"/>
    </xf>
    <xf numFmtId="172" fontId="17" fillId="0" borderId="9" xfId="0" applyNumberFormat="1" applyFont="1" applyFill="1" applyBorder="1" applyAlignment="1">
      <alignment horizontal="right" vertical="center"/>
    </xf>
    <xf numFmtId="172" fontId="18" fillId="7" borderId="1" xfId="0" applyNumberFormat="1" applyFont="1" applyFill="1" applyBorder="1" applyAlignment="1">
      <alignment horizontal="right" vertical="center"/>
    </xf>
    <xf numFmtId="172" fontId="18" fillId="0" borderId="1" xfId="0" applyNumberFormat="1" applyFont="1" applyFill="1" applyBorder="1" applyAlignment="1">
      <alignment horizontal="right" vertical="center"/>
    </xf>
    <xf numFmtId="172" fontId="18" fillId="7" borderId="45" xfId="0" applyNumberFormat="1" applyFont="1" applyFill="1" applyBorder="1" applyAlignment="1">
      <alignment horizontal="right" vertical="center"/>
    </xf>
    <xf numFmtId="172" fontId="18" fillId="0" borderId="11" xfId="0" applyNumberFormat="1" applyFont="1" applyFill="1" applyBorder="1" applyAlignment="1">
      <alignment horizontal="right" vertical="center"/>
    </xf>
    <xf numFmtId="172" fontId="17" fillId="0" borderId="16" xfId="0" applyNumberFormat="1" applyFont="1" applyFill="1" applyBorder="1" applyAlignment="1">
      <alignment horizontal="right" vertical="center"/>
    </xf>
    <xf numFmtId="172" fontId="17" fillId="7" borderId="2" xfId="0" applyNumberFormat="1" applyFont="1" applyFill="1" applyBorder="1" applyAlignment="1">
      <alignment horizontal="right" vertical="center"/>
    </xf>
    <xf numFmtId="172" fontId="17" fillId="7" borderId="70" xfId="0" applyNumberFormat="1" applyFont="1" applyFill="1" applyBorder="1" applyAlignment="1">
      <alignment horizontal="right" vertical="center"/>
    </xf>
    <xf numFmtId="37" fontId="31" fillId="7" borderId="82" xfId="0" applyNumberFormat="1" applyFont="1" applyFill="1" applyBorder="1" applyAlignment="1">
      <alignment horizontal="right" vertical="center"/>
    </xf>
    <xf numFmtId="37" fontId="31" fillId="7" borderId="64" xfId="0" applyNumberFormat="1" applyFont="1" applyFill="1" applyBorder="1" applyAlignment="1">
      <alignment horizontal="right" vertical="center"/>
    </xf>
    <xf numFmtId="37" fontId="31" fillId="7" borderId="67" xfId="0" applyNumberFormat="1" applyFont="1" applyFill="1" applyBorder="1" applyAlignment="1">
      <alignment horizontal="right" vertical="center"/>
    </xf>
    <xf numFmtId="37" fontId="31" fillId="7" borderId="44" xfId="0" applyNumberFormat="1" applyFont="1" applyFill="1" applyBorder="1" applyAlignment="1">
      <alignment horizontal="right" vertical="center"/>
    </xf>
    <xf numFmtId="37" fontId="31" fillId="3" borderId="51" xfId="0" applyNumberFormat="1" applyFont="1" applyFill="1" applyBorder="1" applyAlignment="1">
      <alignment horizontal="right" vertical="center"/>
    </xf>
    <xf numFmtId="37" fontId="31" fillId="3" borderId="39" xfId="0" applyNumberFormat="1" applyFont="1" applyFill="1" applyBorder="1" applyAlignment="1">
      <alignment horizontal="right" vertical="center"/>
    </xf>
    <xf numFmtId="37" fontId="31" fillId="7" borderId="51" xfId="0" applyNumberFormat="1" applyFont="1" applyFill="1" applyBorder="1" applyAlignment="1">
      <alignment horizontal="right" vertical="center"/>
    </xf>
    <xf numFmtId="37" fontId="31" fillId="7" borderId="39" xfId="0" applyNumberFormat="1" applyFont="1" applyFill="1" applyBorder="1" applyAlignment="1">
      <alignment horizontal="right" vertical="center"/>
    </xf>
    <xf numFmtId="3" fontId="17" fillId="7" borderId="11" xfId="0" applyNumberFormat="1" applyFont="1" applyFill="1" applyBorder="1" applyAlignment="1">
      <alignment horizontal="right" vertical="center"/>
    </xf>
    <xf numFmtId="3" fontId="17" fillId="7" borderId="1" xfId="0" applyNumberFormat="1" applyFont="1" applyFill="1" applyBorder="1" applyAlignment="1">
      <alignment horizontal="right" vertical="center"/>
    </xf>
    <xf numFmtId="3" fontId="31" fillId="7" borderId="68" xfId="0" applyNumberFormat="1" applyFont="1" applyFill="1" applyBorder="1" applyAlignment="1">
      <alignment horizontal="right" vertical="center"/>
    </xf>
    <xf numFmtId="3" fontId="17" fillId="7" borderId="62" xfId="0" applyNumberFormat="1" applyFont="1" applyFill="1" applyBorder="1" applyAlignment="1">
      <alignment horizontal="right" vertical="center"/>
    </xf>
    <xf numFmtId="3" fontId="31" fillId="7" borderId="66" xfId="0" applyNumberFormat="1" applyFont="1" applyFill="1" applyBorder="1" applyAlignment="1">
      <alignment horizontal="right" vertical="center" wrapText="1"/>
    </xf>
    <xf numFmtId="3" fontId="31" fillId="3" borderId="44" xfId="0" applyNumberFormat="1" applyFont="1" applyFill="1" applyBorder="1" applyAlignment="1">
      <alignment horizontal="right" vertical="center" wrapText="1"/>
    </xf>
    <xf numFmtId="3" fontId="31" fillId="3" borderId="39" xfId="0" applyNumberFormat="1" applyFont="1" applyFill="1" applyBorder="1" applyAlignment="1">
      <alignment horizontal="right" vertical="center" wrapText="1"/>
    </xf>
    <xf numFmtId="3" fontId="31" fillId="0" borderId="67" xfId="0" applyNumberFormat="1" applyFont="1" applyFill="1" applyBorder="1" applyAlignment="1">
      <alignment horizontal="right" vertical="center"/>
    </xf>
    <xf numFmtId="3" fontId="31" fillId="0" borderId="44" xfId="0" applyNumberFormat="1" applyFont="1" applyFill="1" applyBorder="1" applyAlignment="1">
      <alignment horizontal="right" vertical="center"/>
    </xf>
    <xf numFmtId="3" fontId="31" fillId="0" borderId="51" xfId="0" applyNumberFormat="1" applyFont="1" applyFill="1" applyBorder="1" applyAlignment="1">
      <alignment horizontal="right" vertical="center"/>
    </xf>
    <xf numFmtId="3" fontId="31" fillId="0" borderId="39" xfId="0" applyNumberFormat="1" applyFont="1" applyFill="1" applyBorder="1" applyAlignment="1">
      <alignment horizontal="right" vertical="center"/>
    </xf>
    <xf numFmtId="37" fontId="31" fillId="7" borderId="63" xfId="0" applyNumberFormat="1" applyFont="1" applyFill="1" applyBorder="1" applyAlignment="1">
      <alignment horizontal="right" vertical="top"/>
    </xf>
    <xf numFmtId="37" fontId="31" fillId="7" borderId="83" xfId="0" applyNumberFormat="1" applyFont="1" applyFill="1" applyBorder="1" applyAlignment="1">
      <alignment horizontal="right" vertical="top"/>
    </xf>
    <xf numFmtId="37" fontId="31" fillId="7" borderId="72" xfId="0" applyNumberFormat="1" applyFont="1" applyFill="1" applyBorder="1" applyAlignment="1">
      <alignment horizontal="right" vertical="top"/>
    </xf>
    <xf numFmtId="37" fontId="31" fillId="3" borderId="73" xfId="0" applyNumberFormat="1" applyFont="1" applyFill="1" applyBorder="1" applyAlignment="1">
      <alignment horizontal="right" vertical="top"/>
    </xf>
    <xf numFmtId="37" fontId="31" fillId="7" borderId="73" xfId="0" applyNumberFormat="1" applyFont="1" applyFill="1" applyBorder="1" applyAlignment="1">
      <alignment horizontal="right" vertical="top"/>
    </xf>
    <xf numFmtId="37" fontId="31" fillId="7" borderId="82" xfId="0" applyNumberFormat="1" applyFont="1" applyFill="1" applyBorder="1" applyAlignment="1">
      <alignment horizontal="right" vertical="top"/>
    </xf>
    <xf numFmtId="37" fontId="31" fillId="7" borderId="64" xfId="0" applyNumberFormat="1" applyFont="1" applyFill="1" applyBorder="1" applyAlignment="1">
      <alignment horizontal="right" vertical="top"/>
    </xf>
    <xf numFmtId="37" fontId="31" fillId="7" borderId="67" xfId="0" applyNumberFormat="1" applyFont="1" applyFill="1" applyBorder="1" applyAlignment="1">
      <alignment horizontal="right" vertical="top"/>
    </xf>
    <xf numFmtId="37" fontId="31" fillId="7" borderId="44" xfId="0" applyNumberFormat="1" applyFont="1" applyFill="1" applyBorder="1" applyAlignment="1">
      <alignment horizontal="right" vertical="top"/>
    </xf>
    <xf numFmtId="37" fontId="31" fillId="3" borderId="51" xfId="0" applyNumberFormat="1" applyFont="1" applyFill="1" applyBorder="1" applyAlignment="1">
      <alignment horizontal="right" vertical="top"/>
    </xf>
    <xf numFmtId="37" fontId="31" fillId="3" borderId="39" xfId="0" applyNumberFormat="1" applyFont="1" applyFill="1" applyBorder="1" applyAlignment="1">
      <alignment horizontal="right" vertical="top"/>
    </xf>
    <xf numFmtId="37" fontId="31" fillId="7" borderId="51" xfId="0" applyNumberFormat="1" applyFont="1" applyFill="1" applyBorder="1" applyAlignment="1">
      <alignment horizontal="right" vertical="top"/>
    </xf>
    <xf numFmtId="37" fontId="31" fillId="7" borderId="39" xfId="0" applyNumberFormat="1" applyFont="1" applyFill="1" applyBorder="1" applyAlignment="1">
      <alignment horizontal="right" vertical="top"/>
    </xf>
    <xf numFmtId="37" fontId="31" fillId="7" borderId="66" xfId="0" applyNumberFormat="1" applyFont="1" applyFill="1" applyBorder="1" applyAlignment="1">
      <alignment horizontal="right" vertical="center"/>
    </xf>
    <xf numFmtId="37" fontId="31" fillId="3" borderId="44" xfId="0" applyNumberFormat="1" applyFont="1" applyFill="1" applyBorder="1" applyAlignment="1">
      <alignment horizontal="right" vertical="center"/>
    </xf>
    <xf numFmtId="172" fontId="31" fillId="7" borderId="66" xfId="0" applyNumberFormat="1" applyFont="1" applyFill="1" applyBorder="1" applyAlignment="1">
      <alignment horizontal="right" vertical="center"/>
    </xf>
    <xf numFmtId="172" fontId="31" fillId="3" borderId="44" xfId="0" applyNumberFormat="1" applyFont="1" applyFill="1" applyBorder="1" applyAlignment="1">
      <alignment horizontal="right" vertical="center"/>
    </xf>
    <xf numFmtId="172" fontId="31" fillId="3" borderId="39" xfId="0" applyNumberFormat="1" applyFont="1" applyFill="1" applyBorder="1" applyAlignment="1">
      <alignment horizontal="right" vertical="center"/>
    </xf>
    <xf numFmtId="169" fontId="31" fillId="7" borderId="68" xfId="0" applyNumberFormat="1" applyFont="1" applyFill="1" applyBorder="1" applyAlignment="1">
      <alignment horizontal="right" vertical="center"/>
    </xf>
    <xf numFmtId="169" fontId="31" fillId="3" borderId="67" xfId="0" applyNumberFormat="1" applyFont="1" applyFill="1" applyBorder="1" applyAlignment="1">
      <alignment horizontal="right" vertical="center"/>
    </xf>
    <xf numFmtId="169" fontId="31" fillId="3" borderId="51" xfId="0" applyNumberFormat="1" applyFont="1" applyFill="1" applyBorder="1" applyAlignment="1">
      <alignment horizontal="right" vertical="center"/>
    </xf>
    <xf numFmtId="170" fontId="4" fillId="7" borderId="70" xfId="0" applyNumberFormat="1" applyFont="1" applyFill="1" applyBorder="1" applyAlignment="1">
      <alignment horizontal="right" vertical="center"/>
    </xf>
    <xf numFmtId="170" fontId="4" fillId="0" borderId="16" xfId="0" applyNumberFormat="1" applyFont="1" applyBorder="1" applyAlignment="1">
      <alignment horizontal="right" vertical="center"/>
    </xf>
    <xf numFmtId="170" fontId="4" fillId="0" borderId="2" xfId="0" applyNumberFormat="1" applyFont="1" applyBorder="1" applyAlignment="1">
      <alignment horizontal="right" vertical="center"/>
    </xf>
    <xf numFmtId="169" fontId="4" fillId="7" borderId="45" xfId="0" applyNumberFormat="1" applyFont="1" applyFill="1" applyBorder="1" applyAlignment="1">
      <alignment horizontal="right" vertical="center"/>
    </xf>
    <xf numFmtId="169" fontId="4" fillId="0" borderId="11" xfId="0" applyNumberFormat="1" applyFont="1" applyBorder="1" applyAlignment="1">
      <alignment horizontal="right" vertical="center"/>
    </xf>
    <xf numFmtId="169" fontId="4" fillId="0" borderId="1" xfId="0" applyNumberFormat="1" applyFont="1" applyBorder="1" applyAlignment="1">
      <alignment horizontal="right" vertical="center"/>
    </xf>
    <xf numFmtId="0" fontId="85" fillId="0" borderId="0" xfId="0" applyFont="1"/>
    <xf numFmtId="0" fontId="67" fillId="0" borderId="0" xfId="0" applyFont="1"/>
    <xf numFmtId="173" fontId="31" fillId="7" borderId="68" xfId="0" applyNumberFormat="1" applyFont="1" applyFill="1" applyBorder="1" applyAlignment="1">
      <alignment horizontal="right" vertical="center"/>
    </xf>
    <xf numFmtId="173" fontId="31" fillId="0" borderId="67" xfId="0" applyNumberFormat="1" applyFont="1" applyFill="1" applyBorder="1" applyAlignment="1">
      <alignment horizontal="right" vertical="center"/>
    </xf>
    <xf numFmtId="173" fontId="31" fillId="0" borderId="51" xfId="0" applyNumberFormat="1" applyFont="1" applyFill="1" applyBorder="1" applyAlignment="1">
      <alignment horizontal="right" vertical="center"/>
    </xf>
    <xf numFmtId="173" fontId="31" fillId="7" borderId="66" xfId="0" applyNumberFormat="1" applyFont="1" applyFill="1" applyBorder="1" applyAlignment="1">
      <alignment horizontal="right" vertical="center"/>
    </xf>
    <xf numFmtId="173" fontId="31" fillId="0" borderId="44" xfId="0" applyNumberFormat="1" applyFont="1" applyFill="1" applyBorder="1" applyAlignment="1">
      <alignment horizontal="right" vertical="center"/>
    </xf>
    <xf numFmtId="173" fontId="31" fillId="0" borderId="39" xfId="0" applyNumberFormat="1" applyFont="1" applyFill="1" applyBorder="1" applyAlignment="1">
      <alignment horizontal="right" vertical="center"/>
    </xf>
    <xf numFmtId="169" fontId="31" fillId="3" borderId="44" xfId="0" applyNumberFormat="1" applyFont="1" applyFill="1" applyBorder="1" applyAlignment="1">
      <alignment horizontal="right" vertical="center"/>
    </xf>
    <xf numFmtId="169" fontId="31" fillId="3" borderId="39" xfId="0" applyNumberFormat="1" applyFont="1" applyFill="1" applyBorder="1" applyAlignment="1">
      <alignment horizontal="right" vertical="center"/>
    </xf>
    <xf numFmtId="170" fontId="31" fillId="7" borderId="39" xfId="0" applyNumberFormat="1" applyFont="1" applyFill="1" applyBorder="1" applyAlignment="1">
      <alignment horizontal="right" vertical="center"/>
    </xf>
    <xf numFmtId="173" fontId="31" fillId="7" borderId="82" xfId="0" applyNumberFormat="1" applyFont="1" applyFill="1" applyBorder="1" applyAlignment="1">
      <alignment horizontal="right" vertical="center"/>
    </xf>
    <xf numFmtId="173" fontId="31" fillId="7" borderId="83" xfId="0" applyNumberFormat="1" applyFont="1" applyFill="1" applyBorder="1" applyAlignment="1">
      <alignment horizontal="right" vertical="center"/>
    </xf>
    <xf numFmtId="173" fontId="31" fillId="7" borderId="64" xfId="0" applyNumberFormat="1" applyFont="1" applyFill="1" applyBorder="1" applyAlignment="1">
      <alignment horizontal="right" vertical="center"/>
    </xf>
    <xf numFmtId="173" fontId="31" fillId="3" borderId="51" xfId="0" applyNumberFormat="1" applyFont="1" applyFill="1" applyBorder="1" applyAlignment="1">
      <alignment horizontal="right" vertical="center"/>
    </xf>
    <xf numFmtId="173" fontId="31" fillId="3" borderId="73" xfId="0" applyNumberFormat="1" applyFont="1" applyFill="1" applyBorder="1" applyAlignment="1">
      <alignment horizontal="right" vertical="center"/>
    </xf>
    <xf numFmtId="173" fontId="31" fillId="3" borderId="39" xfId="0" applyNumberFormat="1" applyFont="1" applyFill="1" applyBorder="1" applyAlignment="1">
      <alignment horizontal="right" vertical="center"/>
    </xf>
    <xf numFmtId="173" fontId="31" fillId="7" borderId="84" xfId="0" applyNumberFormat="1" applyFont="1" applyFill="1" applyBorder="1" applyAlignment="1">
      <alignment horizontal="right" vertical="center"/>
    </xf>
    <xf numFmtId="173" fontId="31" fillId="7" borderId="85" xfId="0" applyNumberFormat="1" applyFont="1" applyFill="1" applyBorder="1" applyAlignment="1">
      <alignment horizontal="right" vertical="center"/>
    </xf>
    <xf numFmtId="173" fontId="31" fillId="7" borderId="69" xfId="0" applyNumberFormat="1" applyFont="1" applyFill="1" applyBorder="1" applyAlignment="1">
      <alignment horizontal="right" vertical="center"/>
    </xf>
    <xf numFmtId="173" fontId="31" fillId="3" borderId="67" xfId="0" applyNumberFormat="1" applyFont="1" applyFill="1" applyBorder="1" applyAlignment="1">
      <alignment horizontal="right" vertical="center"/>
    </xf>
    <xf numFmtId="173" fontId="31" fillId="3" borderId="72" xfId="0" applyNumberFormat="1" applyFont="1" applyFill="1" applyBorder="1" applyAlignment="1">
      <alignment horizontal="right" vertical="center"/>
    </xf>
    <xf numFmtId="173" fontId="31" fillId="3" borderId="44" xfId="0" applyNumberFormat="1" applyFont="1" applyFill="1" applyBorder="1" applyAlignment="1">
      <alignment horizontal="right" vertical="center"/>
    </xf>
    <xf numFmtId="37" fontId="31" fillId="7" borderId="84" xfId="0" applyNumberFormat="1" applyFont="1" applyFill="1" applyBorder="1" applyAlignment="1">
      <alignment horizontal="right" vertical="center"/>
    </xf>
    <xf numFmtId="37" fontId="31" fillId="3" borderId="67" xfId="0" applyNumberFormat="1" applyFont="1" applyFill="1" applyBorder="1" applyAlignment="1">
      <alignment horizontal="right" vertical="center"/>
    </xf>
    <xf numFmtId="37" fontId="31" fillId="7" borderId="69" xfId="0" applyNumberFormat="1" applyFont="1" applyFill="1" applyBorder="1" applyAlignment="1">
      <alignment horizontal="right" vertical="center"/>
    </xf>
    <xf numFmtId="37" fontId="17" fillId="0" borderId="2" xfId="0" applyNumberFormat="1" applyFont="1" applyFill="1" applyBorder="1" applyAlignment="1">
      <alignment horizontal="right" vertical="center"/>
    </xf>
    <xf numFmtId="37" fontId="31" fillId="7" borderId="68" xfId="0" applyNumberFormat="1" applyFont="1" applyFill="1" applyBorder="1" applyAlignment="1">
      <alignment horizontal="right" vertical="center"/>
    </xf>
    <xf numFmtId="169" fontId="4" fillId="7" borderId="75" xfId="0" applyNumberFormat="1" applyFont="1" applyFill="1" applyBorder="1" applyAlignment="1">
      <alignment horizontal="right" vertical="center"/>
    </xf>
    <xf numFmtId="169" fontId="4" fillId="7" borderId="70" xfId="0" applyNumberFormat="1" applyFont="1" applyFill="1" applyBorder="1" applyAlignment="1">
      <alignment horizontal="right" vertical="center"/>
    </xf>
    <xf numFmtId="169" fontId="4" fillId="0" borderId="76" xfId="0" applyNumberFormat="1" applyFont="1" applyBorder="1" applyAlignment="1">
      <alignment horizontal="right" vertical="center"/>
    </xf>
    <xf numFmtId="169" fontId="4" fillId="0" borderId="16" xfId="0" applyNumberFormat="1" applyFont="1" applyBorder="1" applyAlignment="1">
      <alignment horizontal="right" vertical="center"/>
    </xf>
    <xf numFmtId="169" fontId="4" fillId="0" borderId="77" xfId="0" applyNumberFormat="1" applyFont="1" applyBorder="1" applyAlignment="1">
      <alignment horizontal="right" vertical="center"/>
    </xf>
    <xf numFmtId="169" fontId="4" fillId="0" borderId="2" xfId="0" applyNumberFormat="1" applyFont="1" applyBorder="1" applyAlignment="1">
      <alignment horizontal="right" vertical="center"/>
    </xf>
    <xf numFmtId="37" fontId="18" fillId="0" borderId="2" xfId="0" applyNumberFormat="1" applyFont="1" applyFill="1" applyBorder="1" applyAlignment="1">
      <alignment vertical="center"/>
    </xf>
    <xf numFmtId="37" fontId="18" fillId="0" borderId="1" xfId="0" applyNumberFormat="1" applyFont="1" applyFill="1" applyBorder="1" applyAlignment="1">
      <alignment vertical="center"/>
    </xf>
    <xf numFmtId="169" fontId="17" fillId="7" borderId="45" xfId="0" applyNumberFormat="1" applyFont="1" applyFill="1" applyBorder="1" applyAlignment="1">
      <alignment horizontal="right" vertical="center"/>
    </xf>
    <xf numFmtId="169" fontId="17" fillId="7" borderId="70" xfId="0" applyNumberFormat="1" applyFont="1" applyFill="1" applyBorder="1" applyAlignment="1">
      <alignment horizontal="right" vertical="center"/>
    </xf>
    <xf numFmtId="169" fontId="4" fillId="7" borderId="75" xfId="0" applyNumberFormat="1" applyFont="1" applyFill="1" applyBorder="1" applyAlignment="1">
      <alignment horizontal="right"/>
    </xf>
    <xf numFmtId="169" fontId="17" fillId="0" borderId="76" xfId="0" applyNumberFormat="1" applyFont="1" applyFill="1" applyBorder="1" applyAlignment="1">
      <alignment horizontal="right" vertical="center"/>
    </xf>
    <xf numFmtId="169" fontId="17" fillId="0" borderId="16" xfId="0" applyNumberFormat="1" applyFont="1" applyFill="1" applyBorder="1" applyAlignment="1">
      <alignment horizontal="right" vertical="center"/>
    </xf>
    <xf numFmtId="169" fontId="4" fillId="0" borderId="76" xfId="0" applyNumberFormat="1" applyFont="1" applyBorder="1" applyAlignment="1">
      <alignment horizontal="right"/>
    </xf>
    <xf numFmtId="169" fontId="17" fillId="0" borderId="77" xfId="0" applyNumberFormat="1" applyFont="1" applyFill="1" applyBorder="1" applyAlignment="1">
      <alignment horizontal="right" vertical="center"/>
    </xf>
    <xf numFmtId="169" fontId="17" fillId="0" borderId="2" xfId="0" applyNumberFormat="1" applyFont="1" applyFill="1" applyBorder="1" applyAlignment="1">
      <alignment horizontal="right" vertical="center"/>
    </xf>
    <xf numFmtId="169" fontId="4" fillId="0" borderId="77" xfId="0" applyNumberFormat="1" applyFont="1" applyBorder="1" applyAlignment="1">
      <alignment horizontal="right"/>
    </xf>
    <xf numFmtId="169" fontId="31" fillId="7" borderId="73" xfId="0" applyNumberFormat="1" applyFont="1" applyFill="1" applyBorder="1" applyAlignment="1">
      <alignment horizontal="right" vertical="center"/>
    </xf>
    <xf numFmtId="169" fontId="31" fillId="7" borderId="51" xfId="0" applyNumberFormat="1" applyFont="1" applyFill="1" applyBorder="1" applyAlignment="1">
      <alignment horizontal="right" vertical="center"/>
    </xf>
    <xf numFmtId="169" fontId="31" fillId="7" borderId="39" xfId="0" applyNumberFormat="1" applyFont="1" applyFill="1" applyBorder="1" applyAlignment="1">
      <alignment horizontal="right" vertical="center"/>
    </xf>
    <xf numFmtId="37" fontId="32" fillId="3" borderId="51" xfId="0" applyNumberFormat="1" applyFont="1" applyFill="1" applyBorder="1" applyAlignment="1">
      <alignment horizontal="right" vertical="center"/>
    </xf>
    <xf numFmtId="37" fontId="18" fillId="0" borderId="2" xfId="0" applyNumberFormat="1" applyFont="1" applyBorder="1" applyAlignment="1">
      <alignment vertical="center"/>
    </xf>
    <xf numFmtId="37" fontId="18" fillId="0" borderId="1" xfId="0" applyNumberFormat="1" applyFont="1" applyBorder="1" applyAlignment="1">
      <alignment vertical="center"/>
    </xf>
    <xf numFmtId="37" fontId="31" fillId="3" borderId="88" xfId="0" applyNumberFormat="1" applyFont="1" applyFill="1" applyBorder="1" applyAlignment="1">
      <alignment horizontal="right" vertical="center"/>
    </xf>
    <xf numFmtId="37" fontId="31" fillId="3" borderId="43" xfId="0" applyNumberFormat="1" applyFont="1" applyFill="1" applyBorder="1" applyAlignment="1">
      <alignment horizontal="right" vertical="center"/>
    </xf>
    <xf numFmtId="173" fontId="31" fillId="7" borderId="67" xfId="0" applyNumberFormat="1" applyFont="1" applyFill="1" applyBorder="1" applyAlignment="1">
      <alignment horizontal="right" vertical="center"/>
    </xf>
    <xf numFmtId="173" fontId="31" fillId="7" borderId="44" xfId="0" applyNumberFormat="1" applyFont="1" applyFill="1" applyBorder="1" applyAlignment="1">
      <alignment horizontal="right" vertical="center"/>
    </xf>
    <xf numFmtId="37" fontId="17" fillId="7" borderId="70" xfId="0" applyNumberFormat="1" applyFont="1" applyFill="1" applyBorder="1" applyAlignment="1">
      <alignment horizontal="right" vertical="center"/>
    </xf>
    <xf numFmtId="37" fontId="17" fillId="7" borderId="45" xfId="0" applyNumberFormat="1" applyFont="1" applyFill="1" applyBorder="1" applyAlignment="1">
      <alignment horizontal="right" vertical="center"/>
    </xf>
    <xf numFmtId="37" fontId="17" fillId="0" borderId="16" xfId="0" applyNumberFormat="1" applyFont="1" applyFill="1" applyBorder="1" applyAlignment="1">
      <alignment horizontal="right" vertical="center"/>
    </xf>
    <xf numFmtId="5" fontId="31" fillId="7" borderId="67" xfId="0" applyNumberFormat="1" applyFont="1" applyFill="1" applyBorder="1" applyAlignment="1">
      <alignment horizontal="right" vertical="center" wrapText="1"/>
    </xf>
    <xf numFmtId="5" fontId="31" fillId="7" borderId="44" xfId="0" applyNumberFormat="1" applyFont="1" applyFill="1" applyBorder="1" applyAlignment="1">
      <alignment horizontal="right" vertical="center" wrapText="1"/>
    </xf>
    <xf numFmtId="37" fontId="31" fillId="0" borderId="67" xfId="0" applyNumberFormat="1" applyFont="1" applyFill="1" applyBorder="1" applyAlignment="1">
      <alignment horizontal="right" vertical="center"/>
    </xf>
    <xf numFmtId="37" fontId="31" fillId="0" borderId="44" xfId="0" applyNumberFormat="1" applyFont="1" applyFill="1" applyBorder="1" applyAlignment="1">
      <alignment horizontal="right" vertical="center"/>
    </xf>
    <xf numFmtId="37" fontId="31" fillId="0" borderId="51" xfId="0" applyNumberFormat="1" applyFont="1" applyFill="1" applyBorder="1" applyAlignment="1">
      <alignment horizontal="right" vertical="center"/>
    </xf>
    <xf numFmtId="37" fontId="31" fillId="0" borderId="39" xfId="0" applyNumberFormat="1" applyFont="1" applyFill="1" applyBorder="1" applyAlignment="1">
      <alignment horizontal="right" vertical="center"/>
    </xf>
    <xf numFmtId="5" fontId="31" fillId="7" borderId="73" xfId="0" applyNumberFormat="1" applyFont="1" applyFill="1" applyBorder="1" applyAlignment="1">
      <alignment horizontal="right" vertical="center"/>
    </xf>
    <xf numFmtId="5" fontId="31" fillId="7" borderId="51" xfId="0" applyNumberFormat="1" applyFont="1" applyFill="1" applyBorder="1" applyAlignment="1">
      <alignment horizontal="right" vertical="center"/>
    </xf>
    <xf numFmtId="5" fontId="31" fillId="7" borderId="39" xfId="0" applyNumberFormat="1" applyFont="1" applyFill="1" applyBorder="1" applyAlignment="1">
      <alignment horizontal="right" vertical="center"/>
    </xf>
    <xf numFmtId="168" fontId="31" fillId="7" borderId="73" xfId="0" applyNumberFormat="1" applyFont="1" applyFill="1" applyBorder="1" applyAlignment="1">
      <alignment horizontal="right" vertical="center"/>
    </xf>
    <xf numFmtId="168" fontId="31" fillId="7" borderId="51" xfId="0" applyNumberFormat="1" applyFont="1" applyFill="1" applyBorder="1" applyAlignment="1">
      <alignment horizontal="right" vertical="center"/>
    </xf>
    <xf numFmtId="168" fontId="31" fillId="7" borderId="39" xfId="0" applyNumberFormat="1" applyFont="1" applyFill="1" applyBorder="1" applyAlignment="1">
      <alignment horizontal="right" vertical="center"/>
    </xf>
    <xf numFmtId="172" fontId="4" fillId="7" borderId="128" xfId="0" applyNumberFormat="1" applyFont="1" applyFill="1" applyBorder="1" applyAlignment="1">
      <alignment horizontal="right" vertical="center"/>
    </xf>
    <xf numFmtId="172" fontId="4" fillId="0" borderId="157" xfId="0" applyNumberFormat="1" applyFont="1" applyBorder="1" applyAlignment="1">
      <alignment horizontal="right" vertical="center"/>
    </xf>
    <xf numFmtId="172" fontId="4" fillId="7" borderId="157" xfId="0" applyNumberFormat="1" applyFont="1" applyFill="1" applyBorder="1" applyAlignment="1">
      <alignment horizontal="right" vertical="center"/>
    </xf>
    <xf numFmtId="172" fontId="4" fillId="0" borderId="158" xfId="0" applyNumberFormat="1" applyFont="1" applyBorder="1" applyAlignment="1">
      <alignment horizontal="right" vertical="center"/>
    </xf>
    <xf numFmtId="172" fontId="4" fillId="0" borderId="60" xfId="0" applyNumberFormat="1" applyFont="1" applyBorder="1" applyAlignment="1">
      <alignment horizontal="left" vertical="center"/>
    </xf>
    <xf numFmtId="172" fontId="4" fillId="7" borderId="160" xfId="0" applyNumberFormat="1" applyFont="1" applyFill="1" applyBorder="1" applyAlignment="1">
      <alignment horizontal="right" vertical="center"/>
    </xf>
    <xf numFmtId="172" fontId="4" fillId="0" borderId="160" xfId="0" applyNumberFormat="1" applyFont="1" applyBorder="1" applyAlignment="1">
      <alignment horizontal="right" vertical="center"/>
    </xf>
    <xf numFmtId="172" fontId="4" fillId="0" borderId="161" xfId="0" applyNumberFormat="1" applyFont="1" applyBorder="1" applyAlignment="1">
      <alignment horizontal="right" vertical="center"/>
    </xf>
    <xf numFmtId="172" fontId="4" fillId="0" borderId="47" xfId="0" applyNumberFormat="1" applyFont="1" applyBorder="1" applyAlignment="1">
      <alignment horizontal="right" vertical="center"/>
    </xf>
    <xf numFmtId="172" fontId="4" fillId="0" borderId="47" xfId="0" applyNumberFormat="1" applyFont="1" applyBorder="1" applyAlignment="1">
      <alignment horizontal="left" vertical="center"/>
    </xf>
    <xf numFmtId="172" fontId="4" fillId="0" borderId="101" xfId="0" applyNumberFormat="1" applyFont="1" applyBorder="1" applyAlignment="1">
      <alignment horizontal="right" vertical="center"/>
    </xf>
    <xf numFmtId="172" fontId="4" fillId="7" borderId="163" xfId="0" applyNumberFormat="1" applyFont="1" applyFill="1" applyBorder="1" applyAlignment="1">
      <alignment horizontal="right" vertical="center"/>
    </xf>
    <xf numFmtId="172" fontId="73" fillId="0" borderId="16" xfId="0" applyNumberFormat="1" applyFont="1" applyFill="1" applyBorder="1" applyAlignment="1">
      <alignment horizontal="right" vertical="center"/>
    </xf>
    <xf numFmtId="172" fontId="73" fillId="7" borderId="2" xfId="0" applyNumberFormat="1" applyFont="1" applyFill="1" applyBorder="1" applyAlignment="1">
      <alignment horizontal="right" vertical="center"/>
    </xf>
    <xf numFmtId="172" fontId="73" fillId="0" borderId="2" xfId="0" applyNumberFormat="1" applyFont="1" applyFill="1" applyBorder="1" applyAlignment="1">
      <alignment horizontal="right" vertical="center"/>
    </xf>
    <xf numFmtId="172" fontId="73" fillId="7" borderId="70" xfId="0" applyNumberFormat="1" applyFont="1" applyFill="1" applyBorder="1" applyAlignment="1">
      <alignment horizontal="right" vertical="center"/>
    </xf>
    <xf numFmtId="172" fontId="73" fillId="0" borderId="90" xfId="0" applyNumberFormat="1" applyFont="1" applyFill="1" applyBorder="1" applyAlignment="1">
      <alignment horizontal="right" vertical="center"/>
    </xf>
    <xf numFmtId="172" fontId="73" fillId="0" borderId="11" xfId="0" applyNumberFormat="1" applyFont="1" applyFill="1" applyBorder="1" applyAlignment="1">
      <alignment horizontal="right" vertical="center"/>
    </xf>
    <xf numFmtId="172" fontId="73" fillId="7" borderId="1" xfId="0" applyNumberFormat="1" applyFont="1" applyFill="1" applyBorder="1" applyAlignment="1">
      <alignment horizontal="right" vertical="center"/>
    </xf>
    <xf numFmtId="172" fontId="73" fillId="0" borderId="1" xfId="0" applyNumberFormat="1" applyFont="1" applyFill="1" applyBorder="1" applyAlignment="1">
      <alignment horizontal="right" vertical="center"/>
    </xf>
    <xf numFmtId="172" fontId="73" fillId="7" borderId="45" xfId="0" applyNumberFormat="1" applyFont="1" applyFill="1" applyBorder="1" applyAlignment="1">
      <alignment horizontal="right" vertical="center"/>
    </xf>
    <xf numFmtId="172" fontId="73" fillId="0" borderId="10" xfId="0" applyNumberFormat="1" applyFont="1" applyFill="1" applyBorder="1" applyAlignment="1">
      <alignment horizontal="right" vertical="center"/>
    </xf>
    <xf numFmtId="172" fontId="17" fillId="0" borderId="11" xfId="0" applyNumberFormat="1" applyFont="1" applyFill="1" applyBorder="1" applyAlignment="1">
      <alignment horizontal="right" vertical="center"/>
    </xf>
    <xf numFmtId="172" fontId="17" fillId="7" borderId="1" xfId="0" applyNumberFormat="1" applyFont="1" applyFill="1" applyBorder="1" applyAlignment="1">
      <alignment horizontal="right" vertical="center"/>
    </xf>
    <xf numFmtId="172" fontId="17" fillId="7" borderId="45" xfId="0" applyNumberFormat="1" applyFont="1" applyFill="1" applyBorder="1" applyAlignment="1">
      <alignment horizontal="right" vertical="center"/>
    </xf>
    <xf numFmtId="172" fontId="17" fillId="0" borderId="16" xfId="21" applyNumberFormat="1" applyFont="1" applyFill="1" applyBorder="1" applyAlignment="1">
      <alignment horizontal="right" vertical="center"/>
    </xf>
    <xf numFmtId="172" fontId="17" fillId="0" borderId="11" xfId="21" applyNumberFormat="1" applyFont="1" applyFill="1" applyBorder="1" applyAlignment="1">
      <alignment horizontal="right" vertical="center"/>
    </xf>
    <xf numFmtId="172" fontId="27" fillId="0" borderId="2" xfId="0" applyNumberFormat="1" applyFont="1" applyFill="1" applyBorder="1" applyAlignment="1">
      <alignment horizontal="right" vertical="center"/>
    </xf>
    <xf numFmtId="172" fontId="27" fillId="7" borderId="2" xfId="0" applyNumberFormat="1" applyFont="1" applyFill="1" applyBorder="1" applyAlignment="1">
      <alignment horizontal="right" vertical="center"/>
    </xf>
    <xf numFmtId="172" fontId="27" fillId="7" borderId="70" xfId="0" applyNumberFormat="1" applyFont="1" applyFill="1" applyBorder="1" applyAlignment="1">
      <alignment horizontal="right" vertical="center"/>
    </xf>
    <xf numFmtId="172" fontId="27" fillId="0" borderId="16" xfId="0" applyNumberFormat="1" applyFont="1" applyFill="1" applyBorder="1" applyAlignment="1">
      <alignment horizontal="right" vertical="center"/>
    </xf>
    <xf numFmtId="172" fontId="27" fillId="0" borderId="1" xfId="0" applyNumberFormat="1" applyFont="1" applyFill="1" applyBorder="1" applyAlignment="1">
      <alignment horizontal="right" vertical="center"/>
    </xf>
    <xf numFmtId="172" fontId="27" fillId="7" borderId="1" xfId="0" applyNumberFormat="1" applyFont="1" applyFill="1" applyBorder="1" applyAlignment="1">
      <alignment horizontal="right" vertical="center"/>
    </xf>
    <xf numFmtId="172" fontId="27" fillId="7" borderId="45" xfId="0" applyNumberFormat="1" applyFont="1" applyFill="1" applyBorder="1" applyAlignment="1">
      <alignment horizontal="right" vertical="center"/>
    </xf>
    <xf numFmtId="172" fontId="27" fillId="0" borderId="11" xfId="0" applyNumberFormat="1" applyFont="1" applyFill="1" applyBorder="1" applyAlignment="1">
      <alignment horizontal="right" vertical="center"/>
    </xf>
    <xf numFmtId="0" fontId="10" fillId="0" borderId="0" xfId="0" applyFont="1" applyAlignment="1">
      <alignment horizontal="left" vertical="center" wrapText="1" indent="1"/>
    </xf>
    <xf numFmtId="0" fontId="9" fillId="0" borderId="1" xfId="3" quotePrefix="1" applyNumberFormat="1" applyFont="1" applyBorder="1" applyAlignment="1">
      <alignment horizontal="left" vertical="center" wrapText="1" indent="1"/>
    </xf>
    <xf numFmtId="0" fontId="9" fillId="0" borderId="6" xfId="0" applyFont="1" applyFill="1" applyBorder="1" applyAlignment="1">
      <alignment horizontal="left" vertical="center" wrapText="1" indent="1"/>
    </xf>
    <xf numFmtId="0" fontId="9" fillId="0" borderId="1" xfId="0" applyFont="1" applyBorder="1" applyAlignment="1">
      <alignment horizontal="left" vertical="center" wrapText="1" indent="1"/>
    </xf>
    <xf numFmtId="0" fontId="9" fillId="0" borderId="5" xfId="0" applyFont="1" applyFill="1" applyBorder="1" applyAlignment="1">
      <alignment horizontal="left" vertical="center" wrapText="1" indent="1"/>
    </xf>
    <xf numFmtId="0" fontId="9" fillId="0" borderId="4" xfId="0" applyFont="1" applyFill="1" applyBorder="1" applyAlignment="1">
      <alignment horizontal="left" vertical="center" wrapText="1" indent="1"/>
    </xf>
    <xf numFmtId="0" fontId="9" fillId="0" borderId="53" xfId="0" applyFont="1" applyFill="1" applyBorder="1" applyAlignment="1">
      <alignment horizontal="left" vertical="center" wrapText="1" indent="1"/>
    </xf>
    <xf numFmtId="0" fontId="9" fillId="0" borderId="3" xfId="0" applyFont="1" applyFill="1" applyBorder="1" applyAlignment="1">
      <alignment horizontal="left" vertical="center" wrapText="1" indent="1"/>
    </xf>
    <xf numFmtId="0" fontId="9" fillId="0" borderId="99" xfId="0" applyFont="1" applyFill="1" applyBorder="1" applyAlignment="1">
      <alignment horizontal="left" vertical="center" wrapText="1" indent="1"/>
    </xf>
    <xf numFmtId="0" fontId="9" fillId="0" borderId="1" xfId="0" applyFont="1" applyFill="1" applyBorder="1" applyAlignment="1">
      <alignment horizontal="left" vertical="center" wrapText="1" indent="1"/>
    </xf>
    <xf numFmtId="0" fontId="10" fillId="0" borderId="1" xfId="0" applyFont="1" applyBorder="1" applyAlignment="1">
      <alignment horizontal="left" vertical="center" wrapText="1" indent="1"/>
    </xf>
    <xf numFmtId="0" fontId="9" fillId="0" borderId="6" xfId="0" applyFont="1" applyFill="1" applyBorder="1" applyAlignment="1">
      <alignment horizontal="left" vertical="center" indent="1"/>
    </xf>
    <xf numFmtId="0" fontId="9" fillId="0" borderId="5" xfId="0" applyFont="1" applyFill="1" applyBorder="1" applyAlignment="1">
      <alignment horizontal="left" vertical="center" indent="1"/>
    </xf>
    <xf numFmtId="0" fontId="37" fillId="0" borderId="0" xfId="0" applyFont="1" applyAlignment="1">
      <alignment horizontal="left" vertical="center" wrapText="1"/>
    </xf>
    <xf numFmtId="0" fontId="4" fillId="0" borderId="0" xfId="0" applyFont="1" applyFill="1" applyBorder="1" applyAlignment="1">
      <alignment horizontal="left" vertical="center"/>
    </xf>
    <xf numFmtId="0" fontId="4" fillId="0" borderId="0" xfId="0" applyFont="1" applyAlignment="1">
      <alignment horizontal="left" vertical="center"/>
    </xf>
    <xf numFmtId="0" fontId="24" fillId="5" borderId="131" xfId="0" applyFont="1" applyFill="1" applyBorder="1" applyAlignment="1">
      <alignment horizontal="center" vertical="center" wrapText="1"/>
    </xf>
    <xf numFmtId="0" fontId="4" fillId="0" borderId="0" xfId="0" applyFont="1" applyAlignment="1">
      <alignment horizontal="left" vertical="center" wrapText="1"/>
    </xf>
    <xf numFmtId="0" fontId="48" fillId="4" borderId="113" xfId="0" applyFont="1" applyFill="1" applyBorder="1" applyAlignment="1">
      <alignment horizontal="center" vertical="center"/>
    </xf>
    <xf numFmtId="0" fontId="48" fillId="4" borderId="38" xfId="0" applyFont="1" applyFill="1" applyBorder="1" applyAlignment="1">
      <alignment horizontal="center" vertical="center"/>
    </xf>
    <xf numFmtId="0" fontId="48" fillId="4" borderId="23" xfId="0" applyFont="1" applyFill="1" applyBorder="1" applyAlignment="1">
      <alignment horizontal="center" vertical="center"/>
    </xf>
    <xf numFmtId="171" fontId="4" fillId="0" borderId="77" xfId="0" applyNumberFormat="1" applyFont="1" applyFill="1" applyBorder="1" applyAlignment="1">
      <alignment horizontal="right" vertical="center"/>
    </xf>
    <xf numFmtId="171" fontId="4" fillId="0" borderId="2" xfId="0" applyNumberFormat="1" applyFont="1" applyFill="1" applyBorder="1" applyAlignment="1">
      <alignment horizontal="right" vertical="center"/>
    </xf>
    <xf numFmtId="171" fontId="4" fillId="0" borderId="1" xfId="0" applyNumberFormat="1" applyFont="1" applyFill="1" applyBorder="1" applyAlignment="1">
      <alignment horizontal="right" vertical="center"/>
    </xf>
    <xf numFmtId="171" fontId="4" fillId="7" borderId="77" xfId="0" applyNumberFormat="1" applyFont="1" applyFill="1" applyBorder="1" applyAlignment="1">
      <alignment horizontal="right" vertical="center"/>
    </xf>
    <xf numFmtId="171" fontId="4" fillId="7" borderId="2" xfId="0" applyNumberFormat="1" applyFont="1" applyFill="1" applyBorder="1" applyAlignment="1">
      <alignment horizontal="right" vertical="center"/>
    </xf>
    <xf numFmtId="171" fontId="4" fillId="7" borderId="1" xfId="0" applyNumberFormat="1" applyFont="1" applyFill="1" applyBorder="1" applyAlignment="1">
      <alignment horizontal="right" vertical="center"/>
    </xf>
    <xf numFmtId="37" fontId="18" fillId="0" borderId="16" xfId="0" applyNumberFormat="1" applyFont="1" applyFill="1" applyBorder="1" applyAlignment="1">
      <alignment vertical="center"/>
    </xf>
    <xf numFmtId="37" fontId="18" fillId="0" borderId="11" xfId="0" applyNumberFormat="1" applyFont="1" applyFill="1" applyBorder="1" applyAlignment="1">
      <alignment vertical="center"/>
    </xf>
    <xf numFmtId="5" fontId="31" fillId="7" borderId="67" xfId="0" applyNumberFormat="1" applyFont="1" applyFill="1" applyBorder="1" applyAlignment="1">
      <alignment horizontal="right" vertical="center"/>
    </xf>
    <xf numFmtId="5" fontId="31" fillId="7" borderId="44" xfId="0" applyNumberFormat="1" applyFont="1" applyFill="1" applyBorder="1" applyAlignment="1">
      <alignment horizontal="right" vertical="center"/>
    </xf>
    <xf numFmtId="37" fontId="27" fillId="0" borderId="10" xfId="0" applyNumberFormat="1" applyFont="1" applyFill="1" applyBorder="1" applyAlignment="1">
      <alignment vertical="center"/>
    </xf>
    <xf numFmtId="172" fontId="27" fillId="0" borderId="90" xfId="0" applyNumberFormat="1" applyFont="1" applyFill="1" applyBorder="1" applyAlignment="1">
      <alignment horizontal="right" vertical="center"/>
    </xf>
    <xf numFmtId="37" fontId="27" fillId="0" borderId="91" xfId="0" applyNumberFormat="1" applyFont="1" applyFill="1" applyBorder="1" applyAlignment="1">
      <alignment vertical="center"/>
    </xf>
    <xf numFmtId="172" fontId="27" fillId="0" borderId="10" xfId="0" applyNumberFormat="1" applyFont="1" applyFill="1" applyBorder="1" applyAlignment="1">
      <alignment horizontal="right" vertical="center"/>
    </xf>
    <xf numFmtId="172" fontId="4" fillId="0" borderId="16" xfId="0" applyNumberFormat="1" applyFont="1" applyFill="1" applyBorder="1" applyAlignment="1">
      <alignment horizontal="right" vertical="center"/>
    </xf>
    <xf numFmtId="172" fontId="4" fillId="7" borderId="2" xfId="0" applyNumberFormat="1" applyFont="1" applyFill="1" applyBorder="1" applyAlignment="1">
      <alignment horizontal="right" vertical="center"/>
    </xf>
    <xf numFmtId="172" fontId="4" fillId="0" borderId="2" xfId="0" applyNumberFormat="1" applyFont="1" applyFill="1" applyBorder="1" applyAlignment="1">
      <alignment horizontal="right" vertical="center"/>
    </xf>
    <xf numFmtId="172" fontId="4" fillId="7" borderId="70" xfId="0" applyNumberFormat="1" applyFont="1" applyFill="1" applyBorder="1" applyAlignment="1">
      <alignment horizontal="right" vertical="center"/>
    </xf>
    <xf numFmtId="172" fontId="4" fillId="0" borderId="90" xfId="0" applyNumberFormat="1" applyFont="1" applyFill="1" applyBorder="1" applyAlignment="1">
      <alignment horizontal="right" vertical="center"/>
    </xf>
    <xf numFmtId="172" fontId="4" fillId="0" borderId="11" xfId="0" applyNumberFormat="1" applyFont="1" applyFill="1" applyBorder="1" applyAlignment="1">
      <alignment horizontal="right" vertical="center"/>
    </xf>
    <xf numFmtId="172" fontId="4" fillId="7" borderId="1" xfId="0" applyNumberFormat="1" applyFont="1" applyFill="1" applyBorder="1" applyAlignment="1">
      <alignment horizontal="right" vertical="center"/>
    </xf>
    <xf numFmtId="172" fontId="4" fillId="0" borderId="1" xfId="0" applyNumberFormat="1" applyFont="1" applyFill="1" applyBorder="1" applyAlignment="1">
      <alignment horizontal="right" vertical="center"/>
    </xf>
    <xf numFmtId="172" fontId="4" fillId="7" borderId="45" xfId="0" applyNumberFormat="1" applyFont="1" applyFill="1" applyBorder="1" applyAlignment="1">
      <alignment horizontal="right" vertical="center"/>
    </xf>
    <xf numFmtId="172" fontId="4" fillId="0" borderId="10" xfId="0" applyNumberFormat="1" applyFont="1" applyFill="1" applyBorder="1" applyAlignment="1">
      <alignment horizontal="right" vertical="center"/>
    </xf>
    <xf numFmtId="37" fontId="4" fillId="7" borderId="75" xfId="0" applyNumberFormat="1" applyFont="1" applyFill="1" applyBorder="1" applyAlignment="1">
      <alignment horizontal="right" vertical="center"/>
    </xf>
    <xf numFmtId="37" fontId="4" fillId="0" borderId="10" xfId="0" applyNumberFormat="1" applyFont="1" applyFill="1" applyBorder="1" applyAlignment="1">
      <alignment horizontal="right" vertical="center"/>
    </xf>
    <xf numFmtId="37" fontId="4" fillId="0" borderId="76" xfId="0" applyNumberFormat="1" applyFont="1" applyFill="1" applyBorder="1" applyAlignment="1">
      <alignment horizontal="right" vertical="center"/>
    </xf>
    <xf numFmtId="37" fontId="4" fillId="0" borderId="91" xfId="0" applyNumberFormat="1" applyFont="1" applyFill="1" applyBorder="1" applyAlignment="1">
      <alignment horizontal="right" vertical="center"/>
    </xf>
    <xf numFmtId="37" fontId="4" fillId="0" borderId="77" xfId="0" applyNumberFormat="1" applyFont="1" applyFill="1" applyBorder="1" applyAlignment="1">
      <alignment horizontal="right" vertical="center" wrapText="1"/>
    </xf>
    <xf numFmtId="37" fontId="4" fillId="7" borderId="77" xfId="0" applyNumberFormat="1" applyFont="1" applyFill="1" applyBorder="1" applyAlignment="1">
      <alignment horizontal="right" vertical="center" wrapText="1"/>
    </xf>
    <xf numFmtId="37" fontId="4" fillId="7" borderId="75" xfId="0" applyNumberFormat="1" applyFont="1" applyFill="1" applyBorder="1" applyAlignment="1">
      <alignment horizontal="right" vertical="center" wrapText="1"/>
    </xf>
    <xf numFmtId="37" fontId="4" fillId="0" borderId="11" xfId="0" applyNumberFormat="1" applyFont="1" applyFill="1" applyBorder="1" applyAlignment="1">
      <alignment horizontal="right" vertical="center"/>
    </xf>
    <xf numFmtId="172" fontId="4" fillId="0" borderId="16" xfId="21" applyNumberFormat="1" applyFont="1" applyFill="1" applyBorder="1" applyAlignment="1">
      <alignment horizontal="right" vertical="center"/>
    </xf>
    <xf numFmtId="172" fontId="4" fillId="0" borderId="11" xfId="21" applyNumberFormat="1" applyFont="1" applyFill="1" applyBorder="1" applyAlignment="1">
      <alignment horizontal="right" vertical="center"/>
    </xf>
    <xf numFmtId="37" fontId="27" fillId="0" borderId="10" xfId="0" applyNumberFormat="1" applyFont="1" applyFill="1" applyBorder="1" applyAlignment="1">
      <alignment horizontal="right" vertical="center"/>
    </xf>
    <xf numFmtId="37" fontId="27" fillId="0" borderId="91" xfId="0" applyNumberFormat="1" applyFont="1" applyFill="1" applyBorder="1" applyAlignment="1">
      <alignment horizontal="right" vertical="center"/>
    </xf>
    <xf numFmtId="37" fontId="55" fillId="7" borderId="1" xfId="0" applyNumberFormat="1" applyFont="1" applyFill="1" applyBorder="1" applyAlignment="1">
      <alignment horizontal="right" vertical="center"/>
    </xf>
    <xf numFmtId="172" fontId="4" fillId="7" borderId="92" xfId="21" applyNumberFormat="1" applyFont="1" applyFill="1" applyBorder="1" applyAlignment="1">
      <alignment vertical="center"/>
    </xf>
    <xf numFmtId="172" fontId="4" fillId="7" borderId="1" xfId="21" applyNumberFormat="1" applyFont="1" applyFill="1" applyBorder="1" applyAlignment="1">
      <alignment vertical="center"/>
    </xf>
    <xf numFmtId="0" fontId="4" fillId="0" borderId="92" xfId="0" applyFont="1" applyBorder="1" applyAlignment="1">
      <alignment horizontal="left" vertical="center" wrapText="1"/>
    </xf>
    <xf numFmtId="37" fontId="55" fillId="9" borderId="1" xfId="0" applyNumberFormat="1" applyFont="1" applyFill="1" applyBorder="1" applyAlignment="1">
      <alignment horizontal="right" vertical="center"/>
    </xf>
    <xf numFmtId="172" fontId="4" fillId="0" borderId="92" xfId="21" applyNumberFormat="1" applyFont="1" applyFill="1" applyBorder="1" applyAlignment="1">
      <alignment vertical="center"/>
    </xf>
    <xf numFmtId="172" fontId="4" fillId="0" borderId="1" xfId="21" applyNumberFormat="1" applyFont="1" applyFill="1" applyBorder="1" applyAlignment="1">
      <alignment vertical="center"/>
    </xf>
    <xf numFmtId="0" fontId="4" fillId="7" borderId="128" xfId="0" applyFont="1" applyFill="1" applyBorder="1" applyAlignment="1">
      <alignment horizontal="left" vertical="center" wrapText="1"/>
    </xf>
    <xf numFmtId="0" fontId="59" fillId="0" borderId="92" xfId="0" applyFont="1" applyBorder="1" applyAlignment="1">
      <alignment vertical="center" wrapText="1"/>
    </xf>
    <xf numFmtId="37" fontId="55" fillId="9" borderId="75" xfId="0" applyNumberFormat="1" applyFont="1" applyFill="1" applyBorder="1" applyAlignment="1">
      <alignment horizontal="right" vertical="center"/>
    </xf>
    <xf numFmtId="172" fontId="4" fillId="0" borderId="101" xfId="21" applyNumberFormat="1" applyFont="1" applyFill="1" applyBorder="1" applyAlignment="1">
      <alignment vertical="center"/>
    </xf>
    <xf numFmtId="37" fontId="55" fillId="9" borderId="45" xfId="0" applyNumberFormat="1" applyFont="1" applyFill="1" applyBorder="1" applyAlignment="1">
      <alignment horizontal="right" vertical="center"/>
    </xf>
    <xf numFmtId="172" fontId="4" fillId="0" borderId="45" xfId="21" applyNumberFormat="1" applyFont="1" applyFill="1" applyBorder="1" applyAlignment="1">
      <alignment vertical="center"/>
    </xf>
    <xf numFmtId="37" fontId="55" fillId="7" borderId="11" xfId="0" applyNumberFormat="1" applyFont="1" applyFill="1" applyBorder="1" applyAlignment="1">
      <alignment horizontal="right" vertical="center"/>
    </xf>
    <xf numFmtId="172" fontId="4" fillId="7" borderId="94" xfId="0" applyNumberFormat="1" applyFont="1" applyFill="1" applyBorder="1" applyAlignment="1">
      <alignment vertical="top"/>
    </xf>
    <xf numFmtId="172" fontId="4" fillId="7" borderId="11" xfId="0" applyNumberFormat="1" applyFont="1" applyFill="1" applyBorder="1" applyAlignment="1">
      <alignment vertical="top"/>
    </xf>
    <xf numFmtId="3" fontId="59" fillId="7" borderId="3" xfId="0" applyNumberFormat="1" applyFont="1" applyFill="1" applyBorder="1" applyAlignment="1">
      <alignment horizontal="right" vertical="center" wrapText="1"/>
    </xf>
    <xf numFmtId="3" fontId="59" fillId="7" borderId="92" xfId="0" applyNumberFormat="1" applyFont="1" applyFill="1" applyBorder="1" applyAlignment="1">
      <alignment horizontal="right" vertical="center" wrapText="1"/>
    </xf>
    <xf numFmtId="3" fontId="59" fillId="7" borderId="1" xfId="0" applyNumberFormat="1" applyFont="1" applyFill="1" applyBorder="1" applyAlignment="1">
      <alignment horizontal="right" vertical="center" wrapText="1"/>
    </xf>
    <xf numFmtId="3" fontId="59" fillId="0" borderId="3" xfId="0" applyNumberFormat="1" applyFont="1" applyBorder="1" applyAlignment="1">
      <alignment horizontal="right" vertical="center" wrapText="1"/>
    </xf>
    <xf numFmtId="3" fontId="59" fillId="0" borderId="92" xfId="0" applyNumberFormat="1" applyFont="1" applyBorder="1" applyAlignment="1">
      <alignment horizontal="right" vertical="center" wrapText="1"/>
    </xf>
    <xf numFmtId="3" fontId="59" fillId="0" borderId="1" xfId="0" applyNumberFormat="1" applyFont="1" applyBorder="1" applyAlignment="1">
      <alignment horizontal="right" vertical="center" wrapText="1"/>
    </xf>
    <xf numFmtId="3" fontId="59" fillId="0" borderId="75" xfId="0" applyNumberFormat="1" applyFont="1" applyBorder="1" applyAlignment="1">
      <alignment horizontal="right" vertical="center" wrapText="1"/>
    </xf>
    <xf numFmtId="3" fontId="59" fillId="0" borderId="101" xfId="0" applyNumberFormat="1" applyFont="1" applyBorder="1" applyAlignment="1">
      <alignment horizontal="right" vertical="center" wrapText="1"/>
    </xf>
    <xf numFmtId="3" fontId="59" fillId="0" borderId="45" xfId="0" applyNumberFormat="1" applyFont="1" applyBorder="1" applyAlignment="1">
      <alignment horizontal="right" vertical="center" wrapText="1"/>
    </xf>
    <xf numFmtId="3" fontId="59" fillId="0" borderId="100" xfId="0" applyNumberFormat="1" applyFont="1" applyBorder="1" applyAlignment="1">
      <alignment horizontal="right" vertical="center" wrapText="1"/>
    </xf>
    <xf numFmtId="3" fontId="59" fillId="7" borderId="79" xfId="0" applyNumberFormat="1" applyFont="1" applyFill="1" applyBorder="1" applyAlignment="1">
      <alignment horizontal="right" vertical="center" wrapText="1"/>
    </xf>
    <xf numFmtId="164" fontId="4" fillId="7" borderId="94" xfId="0" applyNumberFormat="1" applyFont="1" applyFill="1" applyBorder="1" applyAlignment="1">
      <alignment vertical="top" wrapText="1"/>
    </xf>
    <xf numFmtId="3" fontId="59" fillId="7" borderId="94" xfId="0" applyNumberFormat="1" applyFont="1" applyFill="1" applyBorder="1" applyAlignment="1">
      <alignment horizontal="right" vertical="center" wrapText="1"/>
    </xf>
    <xf numFmtId="3" fontId="59" fillId="7" borderId="11" xfId="0" applyNumberFormat="1" applyFont="1" applyFill="1" applyBorder="1" applyAlignment="1">
      <alignment horizontal="right" vertical="center" wrapText="1"/>
    </xf>
    <xf numFmtId="3" fontId="59" fillId="7" borderId="18" xfId="0" applyNumberFormat="1" applyFont="1" applyFill="1" applyBorder="1" applyAlignment="1">
      <alignment horizontal="right" vertical="center" wrapText="1"/>
    </xf>
    <xf numFmtId="3" fontId="17" fillId="0" borderId="1" xfId="0" applyNumberFormat="1" applyFont="1" applyBorder="1" applyAlignment="1">
      <alignment vertical="center" wrapText="1"/>
    </xf>
    <xf numFmtId="0" fontId="4" fillId="0" borderId="128" xfId="0" applyFont="1" applyBorder="1" applyAlignment="1">
      <alignment horizontal="left" vertical="center" wrapText="1"/>
    </xf>
    <xf numFmtId="3" fontId="17" fillId="0" borderId="75" xfId="0" applyNumberFormat="1" applyFont="1" applyBorder="1" applyAlignment="1">
      <alignment vertical="center" wrapText="1"/>
    </xf>
    <xf numFmtId="3" fontId="17" fillId="0" borderId="45" xfId="0" applyNumberFormat="1" applyFont="1" applyBorder="1" applyAlignment="1">
      <alignment vertical="center" wrapText="1"/>
    </xf>
    <xf numFmtId="3" fontId="4" fillId="0" borderId="3" xfId="0" applyNumberFormat="1" applyFont="1" applyBorder="1" applyAlignment="1">
      <alignment vertical="top"/>
    </xf>
    <xf numFmtId="3" fontId="4" fillId="0" borderId="75" xfId="0" applyNumberFormat="1" applyFont="1" applyBorder="1" applyAlignment="1">
      <alignment vertical="center"/>
    </xf>
    <xf numFmtId="3" fontId="4" fillId="0" borderId="100" xfId="0" applyNumberFormat="1" applyFont="1" applyBorder="1" applyAlignment="1">
      <alignment vertical="center"/>
    </xf>
    <xf numFmtId="174" fontId="18" fillId="7" borderId="1" xfId="0" applyNumberFormat="1" applyFont="1" applyFill="1" applyBorder="1" applyAlignment="1">
      <alignment horizontal="right" vertical="center"/>
    </xf>
    <xf numFmtId="1" fontId="17" fillId="0" borderId="1" xfId="0" applyNumberFormat="1" applyFont="1" applyBorder="1" applyAlignment="1">
      <alignment horizontal="center" vertical="center"/>
    </xf>
    <xf numFmtId="174" fontId="18" fillId="0" borderId="1" xfId="0" applyNumberFormat="1" applyFont="1" applyBorder="1" applyAlignment="1">
      <alignment horizontal="right" vertical="center"/>
    </xf>
    <xf numFmtId="174" fontId="18" fillId="0" borderId="75" xfId="0" applyNumberFormat="1" applyFont="1" applyBorder="1" applyAlignment="1">
      <alignment horizontal="right" vertical="center"/>
    </xf>
    <xf numFmtId="3" fontId="59" fillId="7" borderId="0" xfId="0" applyNumberFormat="1" applyFont="1" applyFill="1" applyAlignment="1">
      <alignment horizontal="right" vertical="center" shrinkToFit="1"/>
    </xf>
    <xf numFmtId="165" fontId="60" fillId="7" borderId="11" xfId="0" applyNumberFormat="1" applyFont="1" applyFill="1" applyBorder="1" applyAlignment="1">
      <alignment horizontal="right" vertical="center"/>
    </xf>
    <xf numFmtId="165" fontId="4" fillId="0" borderId="0" xfId="0" applyNumberFormat="1" applyFont="1" applyAlignment="1">
      <alignment horizontal="left" vertical="center" wrapText="1"/>
    </xf>
    <xf numFmtId="0" fontId="4" fillId="0" borderId="127" xfId="0" applyFont="1" applyBorder="1" applyAlignment="1">
      <alignment horizontal="left" vertical="center" wrapText="1"/>
    </xf>
    <xf numFmtId="37" fontId="55" fillId="9" borderId="165" xfId="0" applyNumberFormat="1" applyFont="1" applyFill="1" applyBorder="1" applyAlignment="1">
      <alignment horizontal="right" vertical="center"/>
    </xf>
    <xf numFmtId="169" fontId="25" fillId="7" borderId="11" xfId="0" applyNumberFormat="1" applyFont="1" applyFill="1" applyBorder="1" applyAlignment="1">
      <alignment vertical="center"/>
    </xf>
    <xf numFmtId="174" fontId="60" fillId="0" borderId="1" xfId="0" applyNumberFormat="1" applyFont="1" applyBorder="1" applyAlignment="1">
      <alignment horizontal="right" vertical="center"/>
    </xf>
    <xf numFmtId="174" fontId="60" fillId="7" borderId="1" xfId="0" applyNumberFormat="1" applyFont="1" applyFill="1" applyBorder="1" applyAlignment="1">
      <alignment horizontal="right" vertical="center"/>
    </xf>
    <xf numFmtId="174" fontId="60" fillId="0" borderId="75" xfId="0" applyNumberFormat="1" applyFont="1" applyBorder="1" applyAlignment="1">
      <alignment horizontal="right" vertical="center"/>
    </xf>
    <xf numFmtId="174" fontId="25" fillId="7" borderId="11" xfId="0" applyNumberFormat="1" applyFont="1" applyFill="1" applyBorder="1" applyAlignment="1">
      <alignment horizontal="right" vertical="center"/>
    </xf>
    <xf numFmtId="3" fontId="4" fillId="0" borderId="47" xfId="0" applyNumberFormat="1" applyFont="1" applyBorder="1" applyAlignment="1">
      <alignment horizontal="right" vertical="center" wrapText="1"/>
    </xf>
    <xf numFmtId="165" fontId="4" fillId="0" borderId="0" xfId="0" applyNumberFormat="1" applyFont="1" applyAlignment="1">
      <alignment horizontal="right" vertical="center" wrapText="1"/>
    </xf>
    <xf numFmtId="0" fontId="4" fillId="0" borderId="1" xfId="0" applyFont="1" applyBorder="1" applyAlignment="1">
      <alignment horizontal="center" vertical="center"/>
    </xf>
    <xf numFmtId="169" fontId="25" fillId="7" borderId="11" xfId="0" applyNumberFormat="1" applyFont="1" applyFill="1" applyBorder="1" applyAlignment="1">
      <alignment horizontal="right" vertical="center"/>
    </xf>
    <xf numFmtId="0" fontId="4" fillId="0" borderId="5" xfId="0" applyFont="1" applyBorder="1" applyAlignment="1">
      <alignment horizontal="left" vertical="center" wrapText="1"/>
    </xf>
    <xf numFmtId="0" fontId="4" fillId="0" borderId="160" xfId="0" applyFont="1" applyBorder="1" applyAlignment="1">
      <alignment horizontal="left" vertical="center" wrapText="1"/>
    </xf>
    <xf numFmtId="37" fontId="55" fillId="9" borderId="166" xfId="0" applyNumberFormat="1" applyFont="1" applyFill="1" applyBorder="1" applyAlignment="1">
      <alignment horizontal="right" vertical="center"/>
    </xf>
    <xf numFmtId="169" fontId="18" fillId="0" borderId="75" xfId="0" applyNumberFormat="1" applyFont="1" applyBorder="1" applyAlignment="1">
      <alignment horizontal="right" vertical="center"/>
    </xf>
    <xf numFmtId="173" fontId="59" fillId="7" borderId="0" xfId="0" applyNumberFormat="1" applyFont="1" applyFill="1" applyAlignment="1">
      <alignment horizontal="right" vertical="center" shrinkToFit="1"/>
    </xf>
    <xf numFmtId="169" fontId="18" fillId="0" borderId="1" xfId="0" applyNumberFormat="1" applyFont="1" applyBorder="1" applyAlignment="1">
      <alignment horizontal="right" vertical="center"/>
    </xf>
    <xf numFmtId="169" fontId="60" fillId="7" borderId="11" xfId="0" applyNumberFormat="1" applyFont="1" applyFill="1" applyBorder="1" applyAlignment="1">
      <alignment vertical="center"/>
    </xf>
    <xf numFmtId="37" fontId="4" fillId="0" borderId="60" xfId="0" applyNumberFormat="1" applyFont="1" applyBorder="1" applyAlignment="1">
      <alignment horizontal="left" vertical="center" wrapText="1"/>
    </xf>
    <xf numFmtId="37" fontId="4" fillId="0" borderId="47" xfId="0" applyNumberFormat="1" applyFont="1" applyBorder="1" applyAlignment="1">
      <alignment horizontal="right" vertical="center" wrapText="1"/>
    </xf>
    <xf numFmtId="37" fontId="59" fillId="0" borderId="0" xfId="0" applyNumberFormat="1" applyFont="1" applyAlignment="1">
      <alignment horizontal="right" vertical="center" wrapText="1"/>
    </xf>
    <xf numFmtId="169" fontId="25" fillId="0" borderId="1" xfId="0" applyNumberFormat="1" applyFont="1" applyBorder="1" applyAlignment="1">
      <alignment vertical="center"/>
    </xf>
    <xf numFmtId="3" fontId="27" fillId="0" borderId="1" xfId="0" applyNumberFormat="1" applyFont="1" applyBorder="1" applyAlignment="1">
      <alignment vertical="center"/>
    </xf>
    <xf numFmtId="164" fontId="4" fillId="0" borderId="58" xfId="0" applyNumberFormat="1" applyFont="1" applyBorder="1" applyAlignment="1">
      <alignment horizontal="right" vertical="center" wrapText="1"/>
    </xf>
    <xf numFmtId="165" fontId="27" fillId="0" borderId="1" xfId="0" applyNumberFormat="1" applyFont="1" applyBorder="1" applyAlignment="1">
      <alignment vertical="center" wrapText="1"/>
    </xf>
    <xf numFmtId="3" fontId="27" fillId="0" borderId="75" xfId="0" applyNumberFormat="1" applyFont="1" applyBorder="1" applyAlignment="1">
      <alignment vertical="center"/>
    </xf>
    <xf numFmtId="164" fontId="4" fillId="0" borderId="129" xfId="0" applyNumberFormat="1" applyFont="1" applyBorder="1" applyAlignment="1">
      <alignment horizontal="right" vertical="center" wrapText="1"/>
    </xf>
    <xf numFmtId="165" fontId="27" fillId="0" borderId="45" xfId="0" applyNumberFormat="1" applyFont="1" applyBorder="1" applyAlignment="1">
      <alignment vertical="center" wrapText="1"/>
    </xf>
    <xf numFmtId="164" fontId="4" fillId="0" borderId="54" xfId="0" applyNumberFormat="1" applyFont="1" applyBorder="1" applyAlignment="1">
      <alignment horizontal="right" vertical="center" wrapText="1"/>
    </xf>
    <xf numFmtId="164" fontId="4" fillId="0" borderId="98" xfId="0" applyNumberFormat="1" applyFont="1" applyBorder="1" applyAlignment="1">
      <alignment horizontal="right" vertical="center" wrapText="1"/>
    </xf>
    <xf numFmtId="164" fontId="4" fillId="0" borderId="47" xfId="0" applyNumberFormat="1" applyFont="1" applyBorder="1" applyAlignment="1">
      <alignment horizontal="right" vertical="center" wrapText="1"/>
    </xf>
    <xf numFmtId="0" fontId="4" fillId="0" borderId="2" xfId="0" applyFont="1" applyBorder="1" applyAlignment="1">
      <alignment horizontal="left" vertical="center" wrapText="1"/>
    </xf>
    <xf numFmtId="3" fontId="27" fillId="0" borderId="45" xfId="0" applyNumberFormat="1" applyFont="1" applyBorder="1" applyAlignment="1">
      <alignment vertical="center"/>
    </xf>
    <xf numFmtId="164" fontId="4" fillId="0" borderId="70" xfId="0" applyNumberFormat="1" applyFont="1" applyBorder="1" applyAlignment="1">
      <alignment horizontal="right" vertical="center" wrapText="1"/>
    </xf>
    <xf numFmtId="3" fontId="27" fillId="0" borderId="11" xfId="0" applyNumberFormat="1" applyFont="1" applyBorder="1" applyAlignment="1">
      <alignment vertical="center"/>
    </xf>
    <xf numFmtId="0" fontId="4" fillId="0" borderId="2" xfId="0" applyFont="1" applyBorder="1" applyAlignment="1">
      <alignment horizontal="left" vertical="center"/>
    </xf>
    <xf numFmtId="165" fontId="3" fillId="0" borderId="1" xfId="0" applyNumberFormat="1" applyFont="1" applyBorder="1" applyAlignment="1">
      <alignment vertical="center"/>
    </xf>
    <xf numFmtId="3" fontId="70" fillId="0" borderId="45" xfId="0" applyNumberFormat="1" applyFont="1" applyBorder="1" applyAlignment="1">
      <alignment horizontal="right" vertical="center" wrapText="1"/>
    </xf>
    <xf numFmtId="0" fontId="71" fillId="0" borderId="60" xfId="0" applyFont="1" applyBorder="1" applyAlignment="1">
      <alignment horizontal="left" vertical="center" wrapText="1"/>
    </xf>
    <xf numFmtId="3" fontId="71" fillId="0" borderId="47" xfId="0" applyNumberFormat="1" applyFont="1" applyBorder="1" applyAlignment="1">
      <alignment horizontal="right" vertical="center" wrapText="1"/>
    </xf>
    <xf numFmtId="164" fontId="71" fillId="0" borderId="47" xfId="0" applyNumberFormat="1" applyFont="1" applyBorder="1" applyAlignment="1">
      <alignment horizontal="right" vertical="center" wrapText="1"/>
    </xf>
    <xf numFmtId="0" fontId="4" fillId="0" borderId="0" xfId="0" applyFont="1" applyAlignment="1">
      <alignment horizontal="right" vertical="center" wrapText="1"/>
    </xf>
    <xf numFmtId="0" fontId="71" fillId="0" borderId="47" xfId="0" applyFont="1" applyBorder="1" applyAlignment="1">
      <alignment horizontal="left" vertical="center" wrapText="1"/>
    </xf>
    <xf numFmtId="37" fontId="55" fillId="9" borderId="1" xfId="0" applyNumberFormat="1" applyFont="1" applyFill="1" applyBorder="1" applyAlignment="1">
      <alignment horizontal="center" vertical="center"/>
    </xf>
    <xf numFmtId="37" fontId="55" fillId="7" borderId="1" xfId="0" applyNumberFormat="1" applyFont="1" applyFill="1" applyBorder="1" applyAlignment="1">
      <alignment horizontal="center" vertical="center"/>
    </xf>
    <xf numFmtId="37" fontId="55" fillId="9" borderId="77" xfId="0" applyNumberFormat="1" applyFont="1" applyFill="1" applyBorder="1" applyAlignment="1">
      <alignment horizontal="center" vertical="center"/>
    </xf>
    <xf numFmtId="0" fontId="87" fillId="0" borderId="0" xfId="0" applyFont="1" applyAlignment="1">
      <alignment vertical="center"/>
    </xf>
    <xf numFmtId="49" fontId="59" fillId="0" borderId="92" xfId="0" applyNumberFormat="1" applyFont="1" applyBorder="1" applyAlignment="1">
      <alignment horizontal="center" vertical="center" wrapText="1"/>
    </xf>
    <xf numFmtId="49" fontId="59" fillId="7" borderId="92" xfId="0" applyNumberFormat="1" applyFont="1" applyFill="1" applyBorder="1" applyAlignment="1">
      <alignment horizontal="center" vertical="center" wrapText="1"/>
    </xf>
    <xf numFmtId="49" fontId="4" fillId="0" borderId="92" xfId="0" applyNumberFormat="1" applyFont="1" applyBorder="1" applyAlignment="1">
      <alignment horizontal="center" vertical="center"/>
    </xf>
    <xf numFmtId="49" fontId="4" fillId="7" borderId="92" xfId="0" applyNumberFormat="1" applyFont="1" applyFill="1" applyBorder="1" applyAlignment="1">
      <alignment horizontal="center" vertical="center"/>
    </xf>
    <xf numFmtId="49" fontId="27" fillId="0" borderId="2" xfId="0" applyNumberFormat="1" applyFont="1" applyBorder="1" applyAlignment="1">
      <alignment horizontal="center" vertical="center" wrapText="1"/>
    </xf>
    <xf numFmtId="3" fontId="27" fillId="0" borderId="1" xfId="0" applyNumberFormat="1" applyFont="1" applyBorder="1" applyAlignment="1">
      <alignment horizontal="center" vertical="center" wrapText="1"/>
    </xf>
    <xf numFmtId="3" fontId="27" fillId="7" borderId="1" xfId="0" applyNumberFormat="1" applyFont="1" applyFill="1" applyBorder="1" applyAlignment="1">
      <alignment horizontal="center" vertical="center" wrapText="1"/>
    </xf>
    <xf numFmtId="0" fontId="17" fillId="0" borderId="1" xfId="0" applyFont="1" applyBorder="1" applyAlignment="1">
      <alignment vertical="center" wrapText="1"/>
    </xf>
    <xf numFmtId="0" fontId="16" fillId="0" borderId="0" xfId="0" applyFont="1" applyAlignment="1">
      <alignment horizontal="left" vertical="center" wrapText="1"/>
    </xf>
    <xf numFmtId="3" fontId="10" fillId="0" borderId="0" xfId="0" applyNumberFormat="1" applyFont="1"/>
    <xf numFmtId="0" fontId="10" fillId="0" borderId="0" xfId="0" applyFont="1"/>
    <xf numFmtId="0" fontId="42" fillId="7" borderId="1" xfId="18" applyFont="1" applyFill="1" applyBorder="1" applyAlignment="1">
      <alignment horizontal="left" vertical="center" indent="1"/>
    </xf>
    <xf numFmtId="0" fontId="40" fillId="0" borderId="1" xfId="5" applyBorder="1" applyAlignment="1">
      <alignment horizontal="left" vertical="center" indent="1"/>
    </xf>
    <xf numFmtId="0" fontId="13" fillId="7" borderId="1" xfId="0" applyFont="1" applyFill="1" applyBorder="1" applyAlignment="1">
      <alignment horizontal="left" vertical="center" indent="1"/>
    </xf>
    <xf numFmtId="0" fontId="40" fillId="0" borderId="9" xfId="5" applyBorder="1" applyAlignment="1">
      <alignment horizontal="left" vertical="center" indent="1"/>
    </xf>
    <xf numFmtId="0" fontId="9" fillId="0" borderId="0" xfId="2" applyFont="1" applyAlignment="1">
      <alignment horizontal="left" vertical="center" indent="1"/>
    </xf>
    <xf numFmtId="0" fontId="10" fillId="0" borderId="0" xfId="0" applyFont="1" applyAlignment="1">
      <alignment horizontal="left" vertical="center"/>
    </xf>
    <xf numFmtId="0" fontId="18" fillId="7" borderId="101" xfId="0" applyFont="1" applyFill="1" applyBorder="1" applyAlignment="1">
      <alignment horizontal="left" vertical="center" wrapText="1" indent="1"/>
    </xf>
    <xf numFmtId="171" fontId="55" fillId="7" borderId="101" xfId="0" applyNumberFormat="1" applyFont="1" applyFill="1" applyBorder="1" applyAlignment="1">
      <alignment horizontal="right" vertical="center"/>
    </xf>
    <xf numFmtId="172" fontId="55" fillId="7" borderId="100" xfId="0" applyNumberFormat="1" applyFont="1" applyFill="1" applyBorder="1" applyAlignment="1">
      <alignment horizontal="right" vertical="center"/>
    </xf>
    <xf numFmtId="174" fontId="55" fillId="7" borderId="100" xfId="0" applyNumberFormat="1" applyFont="1" applyFill="1" applyBorder="1" applyAlignment="1">
      <alignment horizontal="right" vertical="center"/>
    </xf>
    <xf numFmtId="171" fontId="55" fillId="7" borderId="45" xfId="0" applyNumberFormat="1" applyFont="1" applyFill="1" applyBorder="1" applyAlignment="1">
      <alignment horizontal="right" vertical="center"/>
    </xf>
    <xf numFmtId="0" fontId="18" fillId="0" borderId="94" xfId="0" applyFont="1" applyBorder="1" applyAlignment="1">
      <alignment horizontal="left" vertical="center" wrapText="1" indent="2"/>
    </xf>
    <xf numFmtId="171" fontId="55" fillId="0" borderId="94" xfId="0" applyNumberFormat="1" applyFont="1" applyBorder="1" applyAlignment="1">
      <alignment horizontal="right" vertical="center"/>
    </xf>
    <xf numFmtId="172" fontId="55" fillId="0" borderId="18" xfId="0" applyNumberFormat="1" applyFont="1" applyBorder="1" applyAlignment="1">
      <alignment horizontal="right" vertical="center"/>
    </xf>
    <xf numFmtId="174" fontId="55" fillId="0" borderId="18" xfId="0" applyNumberFormat="1" applyFont="1" applyBorder="1" applyAlignment="1">
      <alignment horizontal="right" vertical="center"/>
    </xf>
    <xf numFmtId="174" fontId="55" fillId="0" borderId="11" xfId="0" applyNumberFormat="1" applyFont="1" applyBorder="1" applyAlignment="1">
      <alignment horizontal="right" vertical="center"/>
    </xf>
    <xf numFmtId="171" fontId="55" fillId="0" borderId="11" xfId="0" applyNumberFormat="1" applyFont="1" applyBorder="1" applyAlignment="1">
      <alignment horizontal="right" vertical="center"/>
    </xf>
    <xf numFmtId="171" fontId="55" fillId="0" borderId="92" xfId="0" applyNumberFormat="1" applyFont="1" applyBorder="1" applyAlignment="1">
      <alignment horizontal="right" vertical="center"/>
    </xf>
    <xf numFmtId="174" fontId="55" fillId="0" borderId="3" xfId="0" applyNumberFormat="1" applyFont="1" applyBorder="1" applyAlignment="1">
      <alignment horizontal="right" vertical="center"/>
    </xf>
    <xf numFmtId="174" fontId="55" fillId="0" borderId="1" xfId="0" applyNumberFormat="1" applyFont="1" applyBorder="1" applyAlignment="1">
      <alignment horizontal="right" vertical="center"/>
    </xf>
    <xf numFmtId="171" fontId="55" fillId="0" borderId="1" xfId="0" applyNumberFormat="1" applyFont="1" applyBorder="1" applyAlignment="1">
      <alignment horizontal="right" vertical="center"/>
    </xf>
    <xf numFmtId="3" fontId="29" fillId="7" borderId="75" xfId="22" applyNumberFormat="1" applyFont="1" applyFill="1" applyBorder="1" applyAlignment="1">
      <alignment horizontal="right" vertical="center"/>
    </xf>
    <xf numFmtId="3" fontId="29" fillId="7" borderId="101" xfId="22" applyNumberFormat="1" applyFont="1" applyFill="1" applyBorder="1" applyAlignment="1">
      <alignment horizontal="right" vertical="center"/>
    </xf>
    <xf numFmtId="0" fontId="29" fillId="7" borderId="45" xfId="0" applyFont="1" applyFill="1" applyBorder="1" applyAlignment="1">
      <alignment horizontal="right" vertical="center"/>
    </xf>
    <xf numFmtId="0" fontId="29" fillId="7" borderId="100" xfId="0" applyFont="1" applyFill="1" applyBorder="1" applyAlignment="1">
      <alignment horizontal="right" vertical="center"/>
    </xf>
    <xf numFmtId="0" fontId="29" fillId="7" borderId="75" xfId="0" applyFont="1" applyFill="1" applyBorder="1" applyAlignment="1">
      <alignment horizontal="right" vertical="center"/>
    </xf>
    <xf numFmtId="0" fontId="29" fillId="7" borderId="101" xfId="0" applyFont="1" applyFill="1" applyBorder="1" applyAlignment="1">
      <alignment horizontal="right" vertical="center"/>
    </xf>
    <xf numFmtId="3" fontId="29" fillId="0" borderId="76" xfId="0" applyNumberFormat="1" applyFont="1" applyBorder="1" applyAlignment="1">
      <alignment horizontal="right" vertical="center"/>
    </xf>
    <xf numFmtId="3" fontId="29" fillId="0" borderId="94" xfId="0" applyNumberFormat="1" applyFont="1" applyBorder="1" applyAlignment="1">
      <alignment horizontal="right" vertical="center"/>
    </xf>
    <xf numFmtId="3" fontId="29" fillId="0" borderId="18" xfId="0" applyNumberFormat="1" applyFont="1" applyBorder="1" applyAlignment="1">
      <alignment horizontal="right" vertical="center"/>
    </xf>
    <xf numFmtId="0" fontId="29" fillId="0" borderId="11" xfId="0" applyFont="1" applyBorder="1" applyAlignment="1">
      <alignment horizontal="right" vertical="center"/>
    </xf>
    <xf numFmtId="0" fontId="29" fillId="0" borderId="18" xfId="0" applyFont="1" applyBorder="1" applyAlignment="1">
      <alignment horizontal="right" vertical="center"/>
    </xf>
    <xf numFmtId="0" fontId="29" fillId="0" borderId="76" xfId="0" applyFont="1" applyBorder="1" applyAlignment="1">
      <alignment horizontal="right" vertical="center"/>
    </xf>
    <xf numFmtId="0" fontId="29" fillId="0" borderId="94" xfId="0" applyFont="1" applyBorder="1" applyAlignment="1">
      <alignment horizontal="right" vertical="center"/>
    </xf>
    <xf numFmtId="3" fontId="29" fillId="0" borderId="77" xfId="0" applyNumberFormat="1" applyFont="1" applyBorder="1" applyAlignment="1">
      <alignment horizontal="right" vertical="center"/>
    </xf>
    <xf numFmtId="3" fontId="29" fillId="0" borderId="92" xfId="0" applyNumberFormat="1" applyFont="1" applyBorder="1" applyAlignment="1">
      <alignment horizontal="right" vertical="center"/>
    </xf>
    <xf numFmtId="3" fontId="29" fillId="0" borderId="3" xfId="0" applyNumberFormat="1" applyFont="1" applyBorder="1" applyAlignment="1">
      <alignment horizontal="right" vertical="center"/>
    </xf>
    <xf numFmtId="0" fontId="29" fillId="0" borderId="1" xfId="0" applyFont="1" applyBorder="1" applyAlignment="1">
      <alignment horizontal="right" vertical="center"/>
    </xf>
    <xf numFmtId="0" fontId="29" fillId="0" borderId="3" xfId="0" applyFont="1" applyBorder="1" applyAlignment="1">
      <alignment horizontal="right" vertical="center"/>
    </xf>
    <xf numFmtId="165" fontId="29" fillId="0" borderId="1" xfId="0" applyNumberFormat="1" applyFont="1" applyBorder="1" applyAlignment="1">
      <alignment horizontal="right" vertical="center"/>
    </xf>
    <xf numFmtId="0" fontId="29" fillId="0" borderId="77" xfId="0" applyFont="1" applyBorder="1" applyAlignment="1">
      <alignment horizontal="right" vertical="center"/>
    </xf>
    <xf numFmtId="0" fontId="29" fillId="0" borderId="92" xfId="0" applyFont="1" applyBorder="1" applyAlignment="1">
      <alignment horizontal="right" vertical="center"/>
    </xf>
    <xf numFmtId="165" fontId="29" fillId="0" borderId="92" xfId="0" applyNumberFormat="1" applyFont="1" applyBorder="1" applyAlignment="1">
      <alignment horizontal="right" vertical="center"/>
    </xf>
    <xf numFmtId="164" fontId="17" fillId="0" borderId="11" xfId="0" applyNumberFormat="1" applyFont="1" applyBorder="1" applyAlignment="1">
      <alignment horizontal="right" vertical="center"/>
    </xf>
    <xf numFmtId="0" fontId="27" fillId="7" borderId="101" xfId="0" applyFont="1" applyFill="1" applyBorder="1" applyAlignment="1">
      <alignment horizontal="left" indent="1"/>
    </xf>
    <xf numFmtId="37" fontId="55" fillId="7" borderId="167" xfId="0" applyNumberFormat="1" applyFont="1" applyFill="1" applyBorder="1" applyAlignment="1">
      <alignment horizontal="right" vertical="center"/>
    </xf>
    <xf numFmtId="171" fontId="55" fillId="7" borderId="167" xfId="0" applyNumberFormat="1" applyFont="1" applyFill="1" applyBorder="1" applyAlignment="1">
      <alignment horizontal="right" vertical="center"/>
    </xf>
    <xf numFmtId="0" fontId="17" fillId="7" borderId="168" xfId="0" applyFont="1" applyFill="1" applyBorder="1" applyAlignment="1">
      <alignment vertical="center" wrapText="1"/>
    </xf>
    <xf numFmtId="3" fontId="27" fillId="7" borderId="152" xfId="0" applyNumberFormat="1" applyFont="1" applyFill="1" applyBorder="1" applyAlignment="1">
      <alignment horizontal="right" vertical="center"/>
    </xf>
    <xf numFmtId="0" fontId="27" fillId="7" borderId="152" xfId="0" applyFont="1" applyFill="1" applyBorder="1" applyAlignment="1">
      <alignment horizontal="right" vertical="center"/>
    </xf>
    <xf numFmtId="0" fontId="18" fillId="7" borderId="167" xfId="0" applyFont="1" applyFill="1" applyBorder="1" applyAlignment="1">
      <alignment horizontal="right" vertical="center"/>
    </xf>
    <xf numFmtId="0" fontId="31" fillId="7" borderId="169" xfId="0" applyFont="1" applyFill="1" applyBorder="1" applyAlignment="1">
      <alignment horizontal="right" vertical="center"/>
    </xf>
    <xf numFmtId="3" fontId="31" fillId="7" borderId="169" xfId="0" applyNumberFormat="1" applyFont="1" applyFill="1" applyBorder="1" applyAlignment="1">
      <alignment horizontal="right" vertical="center"/>
    </xf>
    <xf numFmtId="0" fontId="27" fillId="0" borderId="94" xfId="0" applyFont="1" applyBorder="1" applyAlignment="1">
      <alignment horizontal="left" indent="2"/>
    </xf>
    <xf numFmtId="37" fontId="55" fillId="0" borderId="11" xfId="0" applyNumberFormat="1" applyFont="1" applyBorder="1" applyAlignment="1">
      <alignment horizontal="right" vertical="center"/>
    </xf>
    <xf numFmtId="3" fontId="27" fillId="7" borderId="153" xfId="0" applyNumberFormat="1" applyFont="1" applyFill="1" applyBorder="1" applyAlignment="1">
      <alignment horizontal="right" vertical="center"/>
    </xf>
    <xf numFmtId="3" fontId="27" fillId="7" borderId="154" xfId="0" applyNumberFormat="1" applyFont="1" applyFill="1" applyBorder="1" applyAlignment="1">
      <alignment horizontal="right" vertical="center"/>
    </xf>
    <xf numFmtId="165" fontId="27" fillId="7" borderId="170" xfId="0" applyNumberFormat="1" applyFont="1" applyFill="1" applyBorder="1" applyAlignment="1">
      <alignment horizontal="right" vertical="center"/>
    </xf>
    <xf numFmtId="165" fontId="27" fillId="7" borderId="154" xfId="0" applyNumberFormat="1" applyFont="1" applyFill="1" applyBorder="1" applyAlignment="1">
      <alignment horizontal="right" vertical="center"/>
    </xf>
    <xf numFmtId="0" fontId="27" fillId="0" borderId="92" xfId="0" applyFont="1" applyBorder="1" applyAlignment="1">
      <alignment horizontal="left" indent="3"/>
    </xf>
    <xf numFmtId="37" fontId="55" fillId="0" borderId="1" xfId="0" applyNumberFormat="1" applyFont="1" applyBorder="1" applyAlignment="1">
      <alignment horizontal="right" vertical="center"/>
    </xf>
    <xf numFmtId="172" fontId="55" fillId="0" borderId="171" xfId="0" applyNumberFormat="1" applyFont="1" applyBorder="1" applyAlignment="1">
      <alignment horizontal="right" vertical="center"/>
    </xf>
    <xf numFmtId="171" fontId="55" fillId="0" borderId="172" xfId="0" applyNumberFormat="1" applyFont="1" applyBorder="1" applyAlignment="1">
      <alignment horizontal="right" vertical="center"/>
    </xf>
    <xf numFmtId="0" fontId="17" fillId="0" borderId="173" xfId="0" applyFont="1" applyBorder="1" applyAlignment="1">
      <alignment horizontal="left" vertical="center" wrapText="1" indent="4"/>
    </xf>
    <xf numFmtId="3" fontId="27" fillId="0" borderId="155" xfId="0" applyNumberFormat="1" applyFont="1" applyBorder="1" applyAlignment="1">
      <alignment horizontal="right" vertical="center"/>
    </xf>
    <xf numFmtId="3" fontId="27" fillId="0" borderId="156" xfId="0" applyNumberFormat="1" applyFont="1" applyBorder="1" applyAlignment="1">
      <alignment horizontal="right" vertical="center"/>
    </xf>
    <xf numFmtId="165" fontId="27" fillId="0" borderId="174" xfId="0" applyNumberFormat="1" applyFont="1" applyBorder="1" applyAlignment="1">
      <alignment horizontal="right" vertical="center"/>
    </xf>
    <xf numFmtId="165" fontId="27" fillId="0" borderId="156" xfId="0" applyNumberFormat="1" applyFont="1" applyBorder="1" applyAlignment="1">
      <alignment horizontal="right" vertical="center"/>
    </xf>
    <xf numFmtId="0" fontId="27" fillId="0" borderId="92" xfId="0" applyFont="1" applyBorder="1" applyAlignment="1">
      <alignment horizontal="left" indent="2"/>
    </xf>
    <xf numFmtId="0" fontId="17" fillId="0" borderId="173" xfId="0" applyFont="1" applyBorder="1" applyAlignment="1">
      <alignment horizontal="left" vertical="center" wrapText="1" indent="2"/>
    </xf>
    <xf numFmtId="0" fontId="18" fillId="0" borderId="171" xfId="0" applyFont="1" applyBorder="1" applyAlignment="1">
      <alignment horizontal="right" vertical="center"/>
    </xf>
    <xf numFmtId="3" fontId="31" fillId="0" borderId="175" xfId="0" applyNumberFormat="1" applyFont="1" applyBorder="1" applyAlignment="1">
      <alignment horizontal="right" vertical="center"/>
    </xf>
    <xf numFmtId="0" fontId="31" fillId="0" borderId="176" xfId="0" applyFont="1" applyBorder="1" applyAlignment="1">
      <alignment horizontal="right" vertical="center"/>
    </xf>
    <xf numFmtId="164" fontId="31" fillId="0" borderId="176" xfId="0" applyNumberFormat="1" applyFont="1" applyBorder="1" applyAlignment="1">
      <alignment horizontal="right" vertical="center"/>
    </xf>
    <xf numFmtId="3" fontId="31" fillId="0" borderId="176" xfId="0" applyNumberFormat="1" applyFont="1" applyBorder="1" applyAlignment="1">
      <alignment horizontal="right" vertical="center"/>
    </xf>
    <xf numFmtId="3" fontId="4" fillId="0" borderId="176" xfId="0" applyNumberFormat="1" applyFont="1" applyBorder="1" applyAlignment="1">
      <alignment horizontal="right" vertical="top" wrapText="1"/>
    </xf>
    <xf numFmtId="0" fontId="4" fillId="0" borderId="176" xfId="0" applyFont="1" applyBorder="1" applyAlignment="1">
      <alignment horizontal="right" vertical="top" wrapText="1"/>
    </xf>
    <xf numFmtId="164" fontId="4" fillId="0" borderId="176" xfId="0" applyNumberFormat="1" applyFont="1" applyBorder="1" applyAlignment="1">
      <alignment horizontal="right" vertical="top" wrapText="1"/>
    </xf>
    <xf numFmtId="171" fontId="55" fillId="0" borderId="177" xfId="0" applyNumberFormat="1" applyFont="1" applyBorder="1" applyAlignment="1">
      <alignment horizontal="right" vertical="center"/>
    </xf>
    <xf numFmtId="0" fontId="17" fillId="0" borderId="178" xfId="0" applyFont="1" applyBorder="1" applyAlignment="1">
      <alignment horizontal="left" vertical="center" wrapText="1" indent="2"/>
    </xf>
    <xf numFmtId="0" fontId="18" fillId="0" borderId="179" xfId="0" applyFont="1" applyBorder="1" applyAlignment="1">
      <alignment horizontal="right" vertical="center"/>
    </xf>
    <xf numFmtId="0" fontId="17" fillId="0" borderId="178" xfId="0" applyFont="1" applyBorder="1" applyAlignment="1">
      <alignment horizontal="left" vertical="center" wrapText="1" indent="4"/>
    </xf>
    <xf numFmtId="0" fontId="18" fillId="0" borderId="177" xfId="0" applyFont="1" applyBorder="1" applyAlignment="1">
      <alignment horizontal="right" vertical="center"/>
    </xf>
    <xf numFmtId="3" fontId="31" fillId="0" borderId="180" xfId="0" applyNumberFormat="1" applyFont="1" applyBorder="1" applyAlignment="1">
      <alignment horizontal="right" vertical="center"/>
    </xf>
    <xf numFmtId="0" fontId="31" fillId="0" borderId="181" xfId="0" applyFont="1" applyBorder="1" applyAlignment="1">
      <alignment horizontal="right" vertical="center"/>
    </xf>
    <xf numFmtId="164" fontId="31" fillId="0" borderId="181" xfId="0" applyNumberFormat="1" applyFont="1" applyBorder="1" applyAlignment="1">
      <alignment horizontal="right" vertical="center"/>
    </xf>
    <xf numFmtId="0" fontId="17" fillId="0" borderId="177" xfId="0" applyFont="1" applyBorder="1" applyAlignment="1">
      <alignment horizontal="left" vertical="center" wrapText="1" indent="3"/>
    </xf>
    <xf numFmtId="171" fontId="55" fillId="0" borderId="182" xfId="0" applyNumberFormat="1" applyFont="1" applyBorder="1" applyAlignment="1">
      <alignment horizontal="right" vertical="center"/>
    </xf>
    <xf numFmtId="0" fontId="17" fillId="0" borderId="183" xfId="0" applyFont="1" applyBorder="1" applyAlignment="1">
      <alignment horizontal="left" vertical="center" wrapText="1" indent="2"/>
    </xf>
    <xf numFmtId="3" fontId="31" fillId="0" borderId="184" xfId="0" applyNumberFormat="1" applyFont="1" applyBorder="1" applyAlignment="1">
      <alignment horizontal="right" vertical="center"/>
    </xf>
    <xf numFmtId="0" fontId="31" fillId="0" borderId="185" xfId="0" applyFont="1" applyBorder="1" applyAlignment="1">
      <alignment horizontal="right" vertical="center"/>
    </xf>
    <xf numFmtId="164" fontId="31" fillId="0" borderId="185" xfId="0" applyNumberFormat="1" applyFont="1" applyBorder="1" applyAlignment="1">
      <alignment horizontal="right" vertical="center"/>
    </xf>
    <xf numFmtId="3" fontId="31" fillId="0" borderId="185" xfId="0" applyNumberFormat="1" applyFont="1" applyBorder="1" applyAlignment="1">
      <alignment horizontal="right" vertical="center"/>
    </xf>
    <xf numFmtId="3" fontId="4" fillId="0" borderId="185" xfId="0" applyNumberFormat="1" applyFont="1" applyBorder="1" applyAlignment="1">
      <alignment horizontal="right" vertical="top" wrapText="1"/>
    </xf>
    <xf numFmtId="0" fontId="4" fillId="0" borderId="185" xfId="0" applyFont="1" applyBorder="1" applyAlignment="1">
      <alignment horizontal="right" vertical="top" wrapText="1"/>
    </xf>
    <xf numFmtId="164" fontId="4" fillId="0" borderId="185" xfId="0" applyNumberFormat="1" applyFont="1" applyBorder="1" applyAlignment="1">
      <alignment horizontal="right" vertical="top" wrapText="1"/>
    </xf>
    <xf numFmtId="171" fontId="55" fillId="0" borderId="186" xfId="0" applyNumberFormat="1" applyFont="1" applyBorder="1" applyAlignment="1">
      <alignment horizontal="right" vertical="center"/>
    </xf>
    <xf numFmtId="0" fontId="17" fillId="0" borderId="187" xfId="0" applyFont="1" applyBorder="1" applyAlignment="1">
      <alignment horizontal="left" vertical="center" wrapText="1" indent="4"/>
    </xf>
    <xf numFmtId="0" fontId="18" fillId="0" borderId="188" xfId="0" applyFont="1" applyBorder="1" applyAlignment="1">
      <alignment horizontal="right" vertical="center"/>
    </xf>
    <xf numFmtId="0" fontId="17" fillId="0" borderId="183" xfId="0" applyFont="1" applyBorder="1" applyAlignment="1">
      <alignment horizontal="left" vertical="center" wrapText="1" indent="4"/>
    </xf>
    <xf numFmtId="0" fontId="17" fillId="0" borderId="187" xfId="0" applyFont="1" applyBorder="1" applyAlignment="1">
      <alignment horizontal="left" vertical="center" wrapText="1" indent="3"/>
    </xf>
    <xf numFmtId="0" fontId="18" fillId="0" borderId="186" xfId="0" applyFont="1" applyBorder="1" applyAlignment="1">
      <alignment horizontal="right" vertical="center"/>
    </xf>
    <xf numFmtId="3" fontId="31" fillId="0" borderId="189" xfId="0" applyNumberFormat="1" applyFont="1" applyBorder="1" applyAlignment="1">
      <alignment horizontal="right" vertical="center"/>
    </xf>
    <xf numFmtId="0" fontId="31" fillId="0" borderId="190" xfId="0" applyFont="1" applyBorder="1" applyAlignment="1">
      <alignment horizontal="right" vertical="center"/>
    </xf>
    <xf numFmtId="164" fontId="31" fillId="0" borderId="190" xfId="0" applyNumberFormat="1" applyFont="1" applyBorder="1" applyAlignment="1">
      <alignment horizontal="right" vertical="center"/>
    </xf>
    <xf numFmtId="0" fontId="17" fillId="0" borderId="186" xfId="0" applyFont="1" applyBorder="1" applyAlignment="1">
      <alignment horizontal="left" vertical="center" wrapText="1" indent="3"/>
    </xf>
    <xf numFmtId="171" fontId="55" fillId="0" borderId="191" xfId="0" applyNumberFormat="1" applyFont="1" applyBorder="1" applyAlignment="1">
      <alignment horizontal="right" vertical="center"/>
    </xf>
    <xf numFmtId="0" fontId="17" fillId="7" borderId="192" xfId="0" applyFont="1" applyFill="1" applyBorder="1" applyAlignment="1">
      <alignment horizontal="left" vertical="center" wrapText="1"/>
    </xf>
    <xf numFmtId="3" fontId="27" fillId="7" borderId="155" xfId="0" applyNumberFormat="1" applyFont="1" applyFill="1" applyBorder="1" applyAlignment="1">
      <alignment horizontal="right" vertical="center"/>
    </xf>
    <xf numFmtId="3" fontId="27" fillId="7" borderId="156" xfId="0" applyNumberFormat="1" applyFont="1" applyFill="1" applyBorder="1" applyAlignment="1">
      <alignment horizontal="right" vertical="center"/>
    </xf>
    <xf numFmtId="165" fontId="27" fillId="7" borderId="174" xfId="0" applyNumberFormat="1" applyFont="1" applyFill="1" applyBorder="1" applyAlignment="1">
      <alignment horizontal="right" vertical="center"/>
    </xf>
    <xf numFmtId="165" fontId="27" fillId="7" borderId="156" xfId="0" applyNumberFormat="1" applyFont="1" applyFill="1" applyBorder="1" applyAlignment="1">
      <alignment horizontal="right" vertical="center"/>
    </xf>
    <xf numFmtId="0" fontId="18" fillId="7" borderId="171" xfId="0" applyFont="1" applyFill="1" applyBorder="1" applyAlignment="1">
      <alignment horizontal="right" vertical="center"/>
    </xf>
    <xf numFmtId="3" fontId="31" fillId="7" borderId="193" xfId="0" applyNumberFormat="1" applyFont="1" applyFill="1" applyBorder="1" applyAlignment="1">
      <alignment horizontal="right" vertical="center"/>
    </xf>
    <xf numFmtId="0" fontId="31" fillId="7" borderId="194" xfId="0" applyFont="1" applyFill="1" applyBorder="1" applyAlignment="1">
      <alignment horizontal="right" vertical="center"/>
    </xf>
    <xf numFmtId="164" fontId="31" fillId="7" borderId="194" xfId="0" applyNumberFormat="1" applyFont="1" applyFill="1" applyBorder="1" applyAlignment="1">
      <alignment horizontal="right" vertical="center"/>
    </xf>
    <xf numFmtId="3" fontId="31" fillId="0" borderId="194" xfId="0" applyNumberFormat="1" applyFont="1" applyBorder="1" applyAlignment="1">
      <alignment horizontal="right" vertical="center"/>
    </xf>
    <xf numFmtId="0" fontId="31" fillId="0" borderId="194" xfId="0" applyFont="1" applyBorder="1" applyAlignment="1">
      <alignment horizontal="right" vertical="center"/>
    </xf>
    <xf numFmtId="164" fontId="31" fillId="0" borderId="194" xfId="0" applyNumberFormat="1" applyFont="1" applyBorder="1" applyAlignment="1">
      <alignment horizontal="right" vertical="center"/>
    </xf>
    <xf numFmtId="3" fontId="4" fillId="0" borderId="194" xfId="0" applyNumberFormat="1" applyFont="1" applyBorder="1" applyAlignment="1">
      <alignment horizontal="right" vertical="top" wrapText="1"/>
    </xf>
    <xf numFmtId="0" fontId="4" fillId="0" borderId="194" xfId="0" applyFont="1" applyBorder="1" applyAlignment="1">
      <alignment horizontal="right" vertical="top" wrapText="1"/>
    </xf>
    <xf numFmtId="164" fontId="4" fillId="0" borderId="194" xfId="0" applyNumberFormat="1" applyFont="1" applyBorder="1" applyAlignment="1">
      <alignment horizontal="right" vertical="top" wrapText="1"/>
    </xf>
    <xf numFmtId="171" fontId="55" fillId="0" borderId="195" xfId="0" applyNumberFormat="1" applyFont="1" applyBorder="1" applyAlignment="1">
      <alignment horizontal="right" vertical="center"/>
    </xf>
    <xf numFmtId="0" fontId="17" fillId="0" borderId="196" xfId="0" applyFont="1" applyBorder="1" applyAlignment="1">
      <alignment horizontal="left" vertical="center" wrapText="1" indent="2"/>
    </xf>
    <xf numFmtId="0" fontId="18" fillId="0" borderId="197" xfId="0" applyFont="1" applyBorder="1" applyAlignment="1">
      <alignment horizontal="right" vertical="center"/>
    </xf>
    <xf numFmtId="0" fontId="17" fillId="0" borderId="192" xfId="0" applyFont="1" applyBorder="1" applyAlignment="1">
      <alignment horizontal="left" vertical="center" wrapText="1" indent="2"/>
    </xf>
    <xf numFmtId="3" fontId="31" fillId="0" borderId="193" xfId="0" applyNumberFormat="1" applyFont="1" applyBorder="1" applyAlignment="1">
      <alignment horizontal="right" vertical="center"/>
    </xf>
    <xf numFmtId="0" fontId="17" fillId="0" borderId="196" xfId="0" applyFont="1" applyBorder="1" applyAlignment="1">
      <alignment horizontal="left" vertical="center" wrapText="1" indent="4"/>
    </xf>
    <xf numFmtId="0" fontId="18" fillId="0" borderId="195" xfId="0" applyFont="1" applyBorder="1" applyAlignment="1">
      <alignment horizontal="right" vertical="center"/>
    </xf>
    <xf numFmtId="3" fontId="31" fillId="0" borderId="198" xfId="0" applyNumberFormat="1" applyFont="1" applyBorder="1" applyAlignment="1">
      <alignment horizontal="right" vertical="center"/>
    </xf>
    <xf numFmtId="0" fontId="31" fillId="0" borderId="199" xfId="0" applyFont="1" applyBorder="1" applyAlignment="1">
      <alignment horizontal="right" vertical="center"/>
    </xf>
    <xf numFmtId="164" fontId="31" fillId="0" borderId="199" xfId="0" applyNumberFormat="1" applyFont="1" applyBorder="1" applyAlignment="1">
      <alignment horizontal="right" vertical="center"/>
    </xf>
    <xf numFmtId="0" fontId="17" fillId="0" borderId="195" xfId="0" applyFont="1" applyBorder="1" applyAlignment="1">
      <alignment horizontal="left" vertical="center" wrapText="1" indent="3"/>
    </xf>
    <xf numFmtId="171" fontId="55" fillId="0" borderId="200" xfId="0" applyNumberFormat="1" applyFont="1" applyBorder="1" applyAlignment="1">
      <alignment horizontal="right" vertical="center"/>
    </xf>
    <xf numFmtId="0" fontId="17" fillId="0" borderId="201" xfId="0" applyFont="1" applyBorder="1" applyAlignment="1">
      <alignment vertical="center" wrapText="1"/>
    </xf>
    <xf numFmtId="0" fontId="27" fillId="0" borderId="174" xfId="0" applyFont="1" applyBorder="1" applyAlignment="1">
      <alignment horizontal="right" vertical="center"/>
    </xf>
    <xf numFmtId="0" fontId="27" fillId="0" borderId="156" xfId="0" applyFont="1" applyBorder="1" applyAlignment="1">
      <alignment horizontal="right" vertical="center"/>
    </xf>
    <xf numFmtId="0" fontId="31" fillId="0" borderId="202" xfId="0" applyFont="1" applyBorder="1" applyAlignment="1">
      <alignment horizontal="right" vertical="center"/>
    </xf>
    <xf numFmtId="0" fontId="31" fillId="0" borderId="203" xfId="0" applyFont="1" applyBorder="1" applyAlignment="1">
      <alignment horizontal="right" vertical="center"/>
    </xf>
    <xf numFmtId="164" fontId="31" fillId="0" borderId="203" xfId="0" applyNumberFormat="1" applyFont="1" applyBorder="1" applyAlignment="1">
      <alignment horizontal="right" vertical="center"/>
    </xf>
    <xf numFmtId="0" fontId="4" fillId="0" borderId="203" xfId="0" applyFont="1" applyBorder="1" applyAlignment="1">
      <alignment horizontal="right" vertical="top" wrapText="1"/>
    </xf>
    <xf numFmtId="164" fontId="4" fillId="0" borderId="203" xfId="0" applyNumberFormat="1" applyFont="1" applyBorder="1" applyAlignment="1">
      <alignment horizontal="right" vertical="top" wrapText="1"/>
    </xf>
    <xf numFmtId="0" fontId="27" fillId="0" borderId="204" xfId="0" applyFont="1" applyBorder="1" applyAlignment="1">
      <alignment horizontal="left" vertical="center" indent="1"/>
    </xf>
    <xf numFmtId="0" fontId="18" fillId="0" borderId="205" xfId="0" applyFont="1" applyBorder="1" applyAlignment="1">
      <alignment horizontal="right" vertical="center"/>
    </xf>
    <xf numFmtId="3" fontId="31" fillId="0" borderId="202" xfId="0" applyNumberFormat="1" applyFont="1" applyBorder="1" applyAlignment="1">
      <alignment horizontal="right" vertical="center"/>
    </xf>
    <xf numFmtId="3" fontId="31" fillId="0" borderId="203" xfId="0" applyNumberFormat="1" applyFont="1" applyBorder="1" applyAlignment="1">
      <alignment horizontal="right" vertical="center"/>
    </xf>
    <xf numFmtId="3" fontId="4" fillId="0" borderId="203" xfId="0" applyNumberFormat="1" applyFont="1" applyBorder="1" applyAlignment="1">
      <alignment horizontal="right" vertical="top" wrapText="1"/>
    </xf>
    <xf numFmtId="0" fontId="27" fillId="0" borderId="206" xfId="0" applyFont="1" applyBorder="1" applyAlignment="1">
      <alignment horizontal="left" vertical="center" indent="1"/>
    </xf>
    <xf numFmtId="3" fontId="4" fillId="0" borderId="203" xfId="0" applyNumberFormat="1" applyFont="1" applyBorder="1" applyAlignment="1">
      <alignment horizontal="right" vertical="center" wrapText="1"/>
    </xf>
    <xf numFmtId="0" fontId="4" fillId="0" borderId="203" xfId="0" applyFont="1" applyBorder="1" applyAlignment="1">
      <alignment horizontal="right" vertical="center" wrapText="1"/>
    </xf>
    <xf numFmtId="164" fontId="4" fillId="0" borderId="203" xfId="0" applyNumberFormat="1" applyFont="1" applyBorder="1" applyAlignment="1">
      <alignment horizontal="right" vertical="center" wrapText="1"/>
    </xf>
    <xf numFmtId="3" fontId="55" fillId="0" borderId="1" xfId="0" applyNumberFormat="1" applyFont="1" applyBorder="1" applyAlignment="1">
      <alignment horizontal="right" vertical="center" wrapText="1"/>
    </xf>
    <xf numFmtId="10" fontId="55" fillId="0" borderId="171" xfId="0" applyNumberFormat="1" applyFont="1" applyBorder="1" applyAlignment="1">
      <alignment horizontal="right" vertical="center" wrapText="1"/>
    </xf>
    <xf numFmtId="171" fontId="55" fillId="0" borderId="207" xfId="0" applyNumberFormat="1" applyFont="1" applyBorder="1" applyAlignment="1">
      <alignment horizontal="right" vertical="center"/>
    </xf>
    <xf numFmtId="0" fontId="17" fillId="0" borderId="208" xfId="0" applyFont="1" applyBorder="1" applyAlignment="1">
      <alignment vertical="center" wrapText="1"/>
    </xf>
    <xf numFmtId="0" fontId="27" fillId="7" borderId="206" xfId="0" applyFont="1" applyFill="1" applyBorder="1" applyAlignment="1">
      <alignment horizontal="left" vertical="center" indent="1"/>
    </xf>
    <xf numFmtId="171" fontId="55" fillId="7" borderId="92" xfId="0" applyNumberFormat="1" applyFont="1" applyFill="1" applyBorder="1" applyAlignment="1">
      <alignment horizontal="right" vertical="center"/>
    </xf>
    <xf numFmtId="0" fontId="55" fillId="7" borderId="171" xfId="0" applyFont="1" applyFill="1" applyBorder="1" applyAlignment="1">
      <alignment horizontal="right" vertical="center" wrapText="1"/>
    </xf>
    <xf numFmtId="171" fontId="55" fillId="7" borderId="207" xfId="0" applyNumberFormat="1" applyFont="1" applyFill="1" applyBorder="1" applyAlignment="1">
      <alignment horizontal="right" vertical="center"/>
    </xf>
    <xf numFmtId="0" fontId="17" fillId="7" borderId="208" xfId="0" applyFont="1" applyFill="1" applyBorder="1" applyAlignment="1">
      <alignment vertical="center" wrapText="1"/>
    </xf>
    <xf numFmtId="0" fontId="27" fillId="7" borderId="174" xfId="0" applyFont="1" applyFill="1" applyBorder="1" applyAlignment="1">
      <alignment horizontal="right" vertical="center"/>
    </xf>
    <xf numFmtId="0" fontId="27" fillId="7" borderId="156" xfId="0" applyFont="1" applyFill="1" applyBorder="1" applyAlignment="1">
      <alignment horizontal="right" vertical="center"/>
    </xf>
    <xf numFmtId="0" fontId="17" fillId="7" borderId="201" xfId="0" applyFont="1" applyFill="1" applyBorder="1" applyAlignment="1">
      <alignment vertical="center" wrapText="1"/>
    </xf>
    <xf numFmtId="0" fontId="18" fillId="7" borderId="205" xfId="0" applyFont="1" applyFill="1" applyBorder="1" applyAlignment="1">
      <alignment horizontal="right" vertical="center"/>
    </xf>
    <xf numFmtId="0" fontId="31" fillId="7" borderId="202" xfId="0" applyFont="1" applyFill="1" applyBorder="1" applyAlignment="1">
      <alignment horizontal="right" vertical="center"/>
    </xf>
    <xf numFmtId="0" fontId="31" fillId="7" borderId="209" xfId="0" applyFont="1" applyFill="1" applyBorder="1" applyAlignment="1">
      <alignment horizontal="right" vertical="center"/>
    </xf>
    <xf numFmtId="0" fontId="31" fillId="0" borderId="209" xfId="0" applyFont="1" applyBorder="1" applyAlignment="1">
      <alignment horizontal="right" vertical="center"/>
    </xf>
    <xf numFmtId="0" fontId="4" fillId="0" borderId="209" xfId="0" applyFont="1" applyBorder="1" applyAlignment="1">
      <alignment horizontal="right" vertical="top" wrapText="1"/>
    </xf>
    <xf numFmtId="171" fontId="55" fillId="7" borderId="210" xfId="0" applyNumberFormat="1" applyFont="1" applyFill="1" applyBorder="1" applyAlignment="1">
      <alignment horizontal="right" vertical="center"/>
    </xf>
    <xf numFmtId="0" fontId="17" fillId="7" borderId="211" xfId="0" applyFont="1" applyFill="1" applyBorder="1" applyAlignment="1">
      <alignment vertical="center" wrapText="1"/>
    </xf>
    <xf numFmtId="0" fontId="31" fillId="7" borderId="212" xfId="0" applyFont="1" applyFill="1" applyBorder="1" applyAlignment="1">
      <alignment horizontal="right" vertical="center"/>
    </xf>
    <xf numFmtId="3" fontId="31" fillId="0" borderId="209" xfId="0" applyNumberFormat="1" applyFont="1" applyBorder="1" applyAlignment="1">
      <alignment horizontal="right" vertical="center"/>
    </xf>
    <xf numFmtId="3" fontId="31" fillId="0" borderId="209" xfId="0" applyNumberFormat="1" applyFont="1" applyBorder="1" applyAlignment="1">
      <alignment horizontal="right" vertical="top" wrapText="1"/>
    </xf>
    <xf numFmtId="0" fontId="31" fillId="0" borderId="209" xfId="0" applyFont="1" applyBorder="1" applyAlignment="1">
      <alignment horizontal="right" vertical="top" wrapText="1"/>
    </xf>
    <xf numFmtId="3" fontId="31" fillId="0" borderId="213" xfId="0" applyNumberFormat="1" applyFont="1" applyBorder="1" applyAlignment="1">
      <alignment horizontal="right" vertical="center"/>
    </xf>
    <xf numFmtId="0" fontId="31" fillId="0" borderId="213" xfId="0" applyFont="1" applyBorder="1" applyAlignment="1">
      <alignment horizontal="right" vertical="center"/>
    </xf>
    <xf numFmtId="164" fontId="31" fillId="0" borderId="213" xfId="0" applyNumberFormat="1" applyFont="1" applyBorder="1" applyAlignment="1">
      <alignment horizontal="right" vertical="center"/>
    </xf>
    <xf numFmtId="3" fontId="31" fillId="0" borderId="213" xfId="0" applyNumberFormat="1" applyFont="1" applyBorder="1" applyAlignment="1">
      <alignment horizontal="right" vertical="top" wrapText="1"/>
    </xf>
    <xf numFmtId="0" fontId="31" fillId="0" borderId="213" xfId="0" applyFont="1" applyBorder="1" applyAlignment="1">
      <alignment horizontal="right" vertical="top" wrapText="1"/>
    </xf>
    <xf numFmtId="164" fontId="31" fillId="0" borderId="213" xfId="0" applyNumberFormat="1" applyFont="1" applyBorder="1" applyAlignment="1">
      <alignment horizontal="right" vertical="top" wrapText="1"/>
    </xf>
    <xf numFmtId="0" fontId="17" fillId="0" borderId="211" xfId="0" applyFont="1" applyBorder="1" applyAlignment="1">
      <alignment horizontal="left" vertical="center" wrapText="1" indent="4"/>
    </xf>
    <xf numFmtId="0" fontId="18" fillId="0" borderId="214" xfId="0" applyFont="1" applyBorder="1" applyAlignment="1">
      <alignment horizontal="right" vertical="center"/>
    </xf>
    <xf numFmtId="3" fontId="31" fillId="0" borderId="215" xfId="0" applyNumberFormat="1" applyFont="1" applyBorder="1" applyAlignment="1">
      <alignment horizontal="right" vertical="center"/>
    </xf>
    <xf numFmtId="0" fontId="17" fillId="0" borderId="211" xfId="0" applyFont="1" applyBorder="1" applyAlignment="1">
      <alignment horizontal="left" vertical="center" wrapText="1" indent="2"/>
    </xf>
    <xf numFmtId="171" fontId="55" fillId="0" borderId="216" xfId="0" applyNumberFormat="1" applyFont="1" applyBorder="1" applyAlignment="1">
      <alignment horizontal="right" vertical="center"/>
    </xf>
    <xf numFmtId="0" fontId="17" fillId="0" borderId="217" xfId="0" applyFont="1" applyBorder="1" applyAlignment="1">
      <alignment horizontal="left" vertical="center" wrapText="1" indent="4"/>
    </xf>
    <xf numFmtId="0" fontId="18" fillId="0" borderId="216" xfId="0" applyFont="1" applyBorder="1" applyAlignment="1">
      <alignment horizontal="right" vertical="center"/>
    </xf>
    <xf numFmtId="3" fontId="31" fillId="0" borderId="218" xfId="0" applyNumberFormat="1" applyFont="1" applyBorder="1" applyAlignment="1">
      <alignment horizontal="right" vertical="center"/>
    </xf>
    <xf numFmtId="0" fontId="31" fillId="0" borderId="219" xfId="0" applyFont="1" applyBorder="1" applyAlignment="1">
      <alignment horizontal="right" vertical="center"/>
    </xf>
    <xf numFmtId="164" fontId="31" fillId="0" borderId="219" xfId="0" applyNumberFormat="1" applyFont="1" applyBorder="1" applyAlignment="1">
      <alignment horizontal="right" vertical="center"/>
    </xf>
    <xf numFmtId="0" fontId="17" fillId="0" borderId="216" xfId="0" applyFont="1" applyBorder="1" applyAlignment="1">
      <alignment horizontal="left" vertical="center" wrapText="1" indent="3"/>
    </xf>
    <xf numFmtId="171" fontId="55" fillId="0" borderId="220" xfId="0" applyNumberFormat="1" applyFont="1" applyBorder="1" applyAlignment="1">
      <alignment horizontal="right" vertical="center"/>
    </xf>
    <xf numFmtId="0" fontId="17" fillId="0" borderId="221" xfId="0" applyFont="1" applyBorder="1" applyAlignment="1">
      <alignment horizontal="left" vertical="center" wrapText="1" indent="2"/>
    </xf>
    <xf numFmtId="3" fontId="31" fillId="0" borderId="222" xfId="0" applyNumberFormat="1" applyFont="1" applyBorder="1" applyAlignment="1">
      <alignment horizontal="right" vertical="center"/>
    </xf>
    <xf numFmtId="0" fontId="31" fillId="0" borderId="223" xfId="0" applyFont="1" applyBorder="1" applyAlignment="1">
      <alignment horizontal="right" vertical="center"/>
    </xf>
    <xf numFmtId="164" fontId="31" fillId="0" borderId="223" xfId="0" applyNumberFormat="1" applyFont="1" applyBorder="1" applyAlignment="1">
      <alignment horizontal="right" vertical="center"/>
    </xf>
    <xf numFmtId="3" fontId="31" fillId="0" borderId="223" xfId="0" applyNumberFormat="1" applyFont="1" applyBorder="1" applyAlignment="1">
      <alignment horizontal="right" vertical="center"/>
    </xf>
    <xf numFmtId="3" fontId="31" fillId="0" borderId="223" xfId="0" applyNumberFormat="1" applyFont="1" applyBorder="1" applyAlignment="1">
      <alignment horizontal="right" vertical="top" wrapText="1"/>
    </xf>
    <xf numFmtId="0" fontId="31" fillId="0" borderId="223" xfId="0" applyFont="1" applyBorder="1" applyAlignment="1">
      <alignment horizontal="right" vertical="top" wrapText="1"/>
    </xf>
    <xf numFmtId="164" fontId="31" fillId="0" borderId="223" xfId="0" applyNumberFormat="1" applyFont="1" applyBorder="1" applyAlignment="1">
      <alignment horizontal="right" vertical="top" wrapText="1"/>
    </xf>
    <xf numFmtId="171" fontId="55" fillId="0" borderId="224" xfId="0" applyNumberFormat="1" applyFont="1" applyBorder="1" applyAlignment="1">
      <alignment horizontal="right" vertical="center"/>
    </xf>
    <xf numFmtId="0" fontId="17" fillId="0" borderId="225" xfId="0" applyFont="1" applyBorder="1" applyAlignment="1">
      <alignment horizontal="left" vertical="center" wrapText="1" indent="4"/>
    </xf>
    <xf numFmtId="0" fontId="18" fillId="0" borderId="226" xfId="0" applyFont="1" applyBorder="1" applyAlignment="1">
      <alignment horizontal="right" vertical="center"/>
    </xf>
    <xf numFmtId="0" fontId="17" fillId="0" borderId="221" xfId="0" applyFont="1" applyBorder="1" applyAlignment="1">
      <alignment horizontal="left" vertical="center" wrapText="1" indent="4"/>
    </xf>
    <xf numFmtId="0" fontId="17" fillId="0" borderId="225" xfId="0" applyFont="1" applyBorder="1" applyAlignment="1">
      <alignment horizontal="left" vertical="center" wrapText="1" indent="2"/>
    </xf>
    <xf numFmtId="0" fontId="18" fillId="0" borderId="224" xfId="0" applyFont="1" applyBorder="1" applyAlignment="1">
      <alignment horizontal="right" vertical="center"/>
    </xf>
    <xf numFmtId="3" fontId="31" fillId="0" borderId="227" xfId="0" applyNumberFormat="1" applyFont="1" applyBorder="1" applyAlignment="1">
      <alignment horizontal="right" vertical="center"/>
    </xf>
    <xf numFmtId="0" fontId="31" fillId="0" borderId="228" xfId="0" applyFont="1" applyBorder="1" applyAlignment="1">
      <alignment horizontal="right" vertical="center"/>
    </xf>
    <xf numFmtId="164" fontId="31" fillId="0" borderId="228" xfId="0" applyNumberFormat="1" applyFont="1" applyBorder="1" applyAlignment="1">
      <alignment horizontal="right" vertical="center"/>
    </xf>
    <xf numFmtId="0" fontId="17" fillId="0" borderId="224" xfId="0" applyFont="1" applyBorder="1" applyAlignment="1">
      <alignment horizontal="left" vertical="center" wrapText="1" indent="2"/>
    </xf>
    <xf numFmtId="171" fontId="55" fillId="0" borderId="229" xfId="0" applyNumberFormat="1" applyFont="1" applyBorder="1" applyAlignment="1">
      <alignment horizontal="right" vertical="center"/>
    </xf>
    <xf numFmtId="0" fontId="17" fillId="0" borderId="230" xfId="0" applyFont="1" applyBorder="1" applyAlignment="1">
      <alignment horizontal="left" vertical="center" wrapText="1" indent="4"/>
    </xf>
    <xf numFmtId="3" fontId="31" fillId="0" borderId="231" xfId="0" applyNumberFormat="1" applyFont="1" applyBorder="1" applyAlignment="1">
      <alignment horizontal="right" vertical="center"/>
    </xf>
    <xf numFmtId="0" fontId="31" fillId="0" borderId="232" xfId="0" applyFont="1" applyBorder="1" applyAlignment="1">
      <alignment horizontal="right" vertical="center"/>
    </xf>
    <xf numFmtId="164" fontId="31" fillId="0" borderId="232" xfId="0" applyNumberFormat="1" applyFont="1" applyBorder="1" applyAlignment="1">
      <alignment horizontal="right" vertical="center"/>
    </xf>
    <xf numFmtId="3" fontId="31" fillId="0" borderId="232" xfId="0" applyNumberFormat="1" applyFont="1" applyBorder="1" applyAlignment="1">
      <alignment horizontal="right" vertical="center"/>
    </xf>
    <xf numFmtId="3" fontId="31" fillId="0" borderId="232" xfId="0" applyNumberFormat="1" applyFont="1" applyBorder="1" applyAlignment="1">
      <alignment horizontal="right" vertical="top" wrapText="1"/>
    </xf>
    <xf numFmtId="0" fontId="31" fillId="0" borderId="232" xfId="0" applyFont="1" applyBorder="1" applyAlignment="1">
      <alignment horizontal="right" vertical="top" wrapText="1"/>
    </xf>
    <xf numFmtId="164" fontId="31" fillId="0" borderId="232" xfId="0" applyNumberFormat="1" applyFont="1" applyBorder="1" applyAlignment="1">
      <alignment horizontal="right" vertical="top" wrapText="1"/>
    </xf>
    <xf numFmtId="171" fontId="55" fillId="0" borderId="233" xfId="0" applyNumberFormat="1" applyFont="1" applyBorder="1" applyAlignment="1">
      <alignment horizontal="right" vertical="center"/>
    </xf>
    <xf numFmtId="0" fontId="17" fillId="0" borderId="234" xfId="0" applyFont="1" applyBorder="1" applyAlignment="1">
      <alignment horizontal="left" vertical="center" wrapText="1" indent="3"/>
    </xf>
    <xf numFmtId="0" fontId="18" fillId="0" borderId="235" xfId="0" applyFont="1" applyBorder="1" applyAlignment="1">
      <alignment horizontal="right" vertical="center"/>
    </xf>
    <xf numFmtId="0" fontId="17" fillId="0" borderId="230" xfId="0" applyFont="1" applyBorder="1" applyAlignment="1">
      <alignment horizontal="left" vertical="center" wrapText="1" indent="3"/>
    </xf>
    <xf numFmtId="0" fontId="17" fillId="7" borderId="234" xfId="0" applyFont="1" applyFill="1" applyBorder="1" applyAlignment="1">
      <alignment horizontal="left" vertical="center" wrapText="1"/>
    </xf>
    <xf numFmtId="0" fontId="18" fillId="7" borderId="233" xfId="0" applyFont="1" applyFill="1" applyBorder="1" applyAlignment="1">
      <alignment horizontal="right" vertical="center"/>
    </xf>
    <xf numFmtId="3" fontId="31" fillId="7" borderId="236" xfId="0" applyNumberFormat="1" applyFont="1" applyFill="1" applyBorder="1" applyAlignment="1">
      <alignment horizontal="right" vertical="center"/>
    </xf>
    <xf numFmtId="0" fontId="31" fillId="7" borderId="237" xfId="0" applyFont="1" applyFill="1" applyBorder="1" applyAlignment="1">
      <alignment horizontal="right" vertical="center"/>
    </xf>
    <xf numFmtId="164" fontId="31" fillId="7" borderId="237" xfId="0" applyNumberFormat="1" applyFont="1" applyFill="1" applyBorder="1" applyAlignment="1">
      <alignment horizontal="right" vertical="center"/>
    </xf>
    <xf numFmtId="0" fontId="17" fillId="0" borderId="233" xfId="0" applyFont="1" applyBorder="1" applyAlignment="1">
      <alignment horizontal="left" vertical="center" wrapText="1" indent="1"/>
    </xf>
    <xf numFmtId="171" fontId="55" fillId="0" borderId="238" xfId="0" applyNumberFormat="1" applyFont="1" applyBorder="1" applyAlignment="1">
      <alignment horizontal="right" vertical="center"/>
    </xf>
    <xf numFmtId="0" fontId="17" fillId="0" borderId="239" xfId="0" applyFont="1" applyBorder="1" applyAlignment="1">
      <alignment horizontal="left" vertical="center" wrapText="1" indent="2"/>
    </xf>
    <xf numFmtId="3" fontId="31" fillId="0" borderId="240" xfId="0" applyNumberFormat="1" applyFont="1" applyBorder="1" applyAlignment="1">
      <alignment horizontal="right" vertical="center"/>
    </xf>
    <xf numFmtId="0" fontId="31" fillId="0" borderId="241" xfId="0" applyFont="1" applyBorder="1" applyAlignment="1">
      <alignment horizontal="right" vertical="center"/>
    </xf>
    <xf numFmtId="164" fontId="31" fillId="0" borderId="241" xfId="0" applyNumberFormat="1" applyFont="1" applyBorder="1" applyAlignment="1">
      <alignment horizontal="right" vertical="center"/>
    </xf>
    <xf numFmtId="3" fontId="31" fillId="0" borderId="241" xfId="0" applyNumberFormat="1" applyFont="1" applyBorder="1" applyAlignment="1">
      <alignment horizontal="right" vertical="center"/>
    </xf>
    <xf numFmtId="3" fontId="31" fillId="0" borderId="241" xfId="0" applyNumberFormat="1" applyFont="1" applyBorder="1" applyAlignment="1">
      <alignment horizontal="right" vertical="top" wrapText="1"/>
    </xf>
    <xf numFmtId="0" fontId="31" fillId="0" borderId="241" xfId="0" applyFont="1" applyBorder="1" applyAlignment="1">
      <alignment horizontal="right" vertical="top" wrapText="1"/>
    </xf>
    <xf numFmtId="164" fontId="31" fillId="0" borderId="241" xfId="0" applyNumberFormat="1" applyFont="1" applyBorder="1" applyAlignment="1">
      <alignment horizontal="right" vertical="top" wrapText="1"/>
    </xf>
    <xf numFmtId="171" fontId="55" fillId="0" borderId="242" xfId="0" applyNumberFormat="1" applyFont="1" applyBorder="1" applyAlignment="1">
      <alignment horizontal="right" vertical="center"/>
    </xf>
    <xf numFmtId="0" fontId="17" fillId="0" borderId="243" xfId="0" applyFont="1" applyBorder="1" applyAlignment="1">
      <alignment horizontal="left" vertical="center" wrapText="1" indent="4"/>
    </xf>
    <xf numFmtId="0" fontId="18" fillId="0" borderId="244" xfId="0" applyFont="1" applyBorder="1" applyAlignment="1">
      <alignment horizontal="right" vertical="center"/>
    </xf>
    <xf numFmtId="0" fontId="17" fillId="0" borderId="239" xfId="0" applyFont="1" applyBorder="1" applyAlignment="1">
      <alignment horizontal="left" vertical="center" wrapText="1" indent="4"/>
    </xf>
    <xf numFmtId="0" fontId="17" fillId="0" borderId="243" xfId="0" applyFont="1" applyBorder="1" applyAlignment="1">
      <alignment vertical="center" wrapText="1"/>
    </xf>
    <xf numFmtId="0" fontId="18" fillId="0" borderId="242" xfId="0" applyFont="1" applyBorder="1" applyAlignment="1">
      <alignment horizontal="right" vertical="center"/>
    </xf>
    <xf numFmtId="0" fontId="31" fillId="0" borderId="245" xfId="0" applyFont="1" applyBorder="1" applyAlignment="1">
      <alignment horizontal="right" vertical="center"/>
    </xf>
    <xf numFmtId="0" fontId="31" fillId="0" borderId="246" xfId="0" applyFont="1" applyBorder="1" applyAlignment="1">
      <alignment horizontal="right" vertical="center"/>
    </xf>
    <xf numFmtId="164" fontId="31" fillId="0" borderId="246" xfId="0" applyNumberFormat="1" applyFont="1" applyBorder="1" applyAlignment="1">
      <alignment horizontal="right" vertical="center"/>
    </xf>
    <xf numFmtId="0" fontId="17" fillId="0" borderId="242" xfId="0" applyFont="1" applyBorder="1" applyAlignment="1">
      <alignment vertical="center" wrapText="1"/>
    </xf>
    <xf numFmtId="37" fontId="55" fillId="0" borderId="247" xfId="0" applyNumberFormat="1" applyFont="1" applyBorder="1" applyAlignment="1">
      <alignment horizontal="right" vertical="center"/>
    </xf>
    <xf numFmtId="171" fontId="55" fillId="0" borderId="247" xfId="0" applyNumberFormat="1" applyFont="1" applyBorder="1" applyAlignment="1">
      <alignment horizontal="right" vertical="center"/>
    </xf>
    <xf numFmtId="0" fontId="17" fillId="0" borderId="248" xfId="0" applyFont="1" applyBorder="1" applyAlignment="1">
      <alignment vertical="center" wrapText="1"/>
    </xf>
    <xf numFmtId="0" fontId="18" fillId="0" borderId="247" xfId="0" applyFont="1" applyBorder="1" applyAlignment="1">
      <alignment horizontal="right" vertical="center"/>
    </xf>
    <xf numFmtId="3" fontId="31" fillId="0" borderId="249" xfId="0" applyNumberFormat="1" applyFont="1" applyBorder="1" applyAlignment="1">
      <alignment horizontal="right" vertical="center"/>
    </xf>
    <xf numFmtId="0" fontId="31" fillId="0" borderId="250" xfId="0" applyFont="1" applyBorder="1" applyAlignment="1">
      <alignment horizontal="right" vertical="center"/>
    </xf>
    <xf numFmtId="164" fontId="31" fillId="0" borderId="250" xfId="0" applyNumberFormat="1" applyFont="1" applyBorder="1" applyAlignment="1">
      <alignment horizontal="right" vertical="center"/>
    </xf>
    <xf numFmtId="0" fontId="17" fillId="0" borderId="247" xfId="0" applyFont="1" applyBorder="1" applyAlignment="1">
      <alignment vertical="center" wrapText="1"/>
    </xf>
    <xf numFmtId="3" fontId="31" fillId="0" borderId="246" xfId="0" applyNumberFormat="1" applyFont="1" applyBorder="1" applyAlignment="1">
      <alignment horizontal="right" vertical="center"/>
    </xf>
    <xf numFmtId="3" fontId="31" fillId="0" borderId="246" xfId="0" applyNumberFormat="1" applyFont="1" applyBorder="1" applyAlignment="1">
      <alignment horizontal="right" vertical="top" wrapText="1"/>
    </xf>
    <xf numFmtId="0" fontId="31" fillId="0" borderId="246" xfId="0" applyFont="1" applyBorder="1" applyAlignment="1">
      <alignment horizontal="right" vertical="top" wrapText="1"/>
    </xf>
    <xf numFmtId="164" fontId="31" fillId="0" borderId="246" xfId="0" applyNumberFormat="1" applyFont="1" applyBorder="1" applyAlignment="1">
      <alignment horizontal="right" vertical="top" wrapText="1"/>
    </xf>
    <xf numFmtId="171" fontId="55" fillId="0" borderId="251" xfId="0" applyNumberFormat="1" applyFont="1" applyBorder="1" applyAlignment="1">
      <alignment horizontal="right" vertical="center"/>
    </xf>
    <xf numFmtId="0" fontId="17" fillId="0" borderId="252" xfId="0" applyFont="1" applyBorder="1" applyAlignment="1">
      <alignment vertical="center" wrapText="1"/>
    </xf>
    <xf numFmtId="0" fontId="17" fillId="0" borderId="239" xfId="0" applyFont="1" applyBorder="1" applyAlignment="1">
      <alignment vertical="center" wrapText="1"/>
    </xf>
    <xf numFmtId="10" fontId="55" fillId="0" borderId="171" xfId="0" applyNumberFormat="1" applyFont="1" applyBorder="1" applyAlignment="1">
      <alignment horizontal="right" vertical="center"/>
    </xf>
    <xf numFmtId="0" fontId="31" fillId="0" borderId="240" xfId="0" applyFont="1" applyBorder="1" applyAlignment="1">
      <alignment horizontal="right" vertical="center"/>
    </xf>
    <xf numFmtId="171" fontId="55" fillId="7" borderId="171" xfId="0" applyNumberFormat="1" applyFont="1" applyFill="1" applyBorder="1" applyAlignment="1">
      <alignment horizontal="right" vertical="center"/>
    </xf>
    <xf numFmtId="171" fontId="55" fillId="7" borderId="251" xfId="0" applyNumberFormat="1" applyFont="1" applyFill="1" applyBorder="1" applyAlignment="1">
      <alignment horizontal="right" vertical="center"/>
    </xf>
    <xf numFmtId="0" fontId="17" fillId="7" borderId="252" xfId="0" applyFont="1" applyFill="1" applyBorder="1" applyAlignment="1">
      <alignment vertical="center" wrapText="1"/>
    </xf>
    <xf numFmtId="0" fontId="18" fillId="7" borderId="251" xfId="0" applyFont="1" applyFill="1" applyBorder="1" applyAlignment="1">
      <alignment horizontal="right" vertical="center"/>
    </xf>
    <xf numFmtId="0" fontId="31" fillId="7" borderId="253" xfId="0" applyFont="1" applyFill="1" applyBorder="1" applyAlignment="1">
      <alignment horizontal="right" vertical="center"/>
    </xf>
    <xf numFmtId="0" fontId="31" fillId="7" borderId="254" xfId="0" applyFont="1" applyFill="1" applyBorder="1" applyAlignment="1">
      <alignment horizontal="right" vertical="center"/>
    </xf>
    <xf numFmtId="0" fontId="17" fillId="0" borderId="251" xfId="0" applyFont="1" applyBorder="1" applyAlignment="1">
      <alignment vertical="center" wrapText="1"/>
    </xf>
    <xf numFmtId="171" fontId="55" fillId="7" borderId="255" xfId="0" applyNumberFormat="1" applyFont="1" applyFill="1" applyBorder="1" applyAlignment="1">
      <alignment horizontal="right" vertical="center"/>
    </xf>
    <xf numFmtId="0" fontId="17" fillId="7" borderId="256" xfId="0" applyFont="1" applyFill="1" applyBorder="1" applyAlignment="1">
      <alignment vertical="center" wrapText="1"/>
    </xf>
    <xf numFmtId="0" fontId="17" fillId="7" borderId="239" xfId="0" applyFont="1" applyFill="1" applyBorder="1" applyAlignment="1">
      <alignment vertical="center" wrapText="1"/>
    </xf>
    <xf numFmtId="0" fontId="18" fillId="7" borderId="244" xfId="0" applyFont="1" applyFill="1" applyBorder="1" applyAlignment="1">
      <alignment horizontal="right" vertical="center"/>
    </xf>
    <xf numFmtId="0" fontId="31" fillId="7" borderId="257" xfId="0" applyFont="1" applyFill="1" applyBorder="1" applyAlignment="1">
      <alignment horizontal="right" vertical="center"/>
    </xf>
    <xf numFmtId="0" fontId="31" fillId="7" borderId="246" xfId="0" applyFont="1" applyFill="1" applyBorder="1" applyAlignment="1">
      <alignment horizontal="right" vertical="center"/>
    </xf>
    <xf numFmtId="37" fontId="55" fillId="0" borderId="258" xfId="0" applyNumberFormat="1" applyFont="1" applyBorder="1" applyAlignment="1">
      <alignment horizontal="right" vertical="center"/>
    </xf>
    <xf numFmtId="171" fontId="55" fillId="0" borderId="255" xfId="0" applyNumberFormat="1" applyFont="1" applyBorder="1" applyAlignment="1">
      <alignment horizontal="right" vertical="center"/>
    </xf>
    <xf numFmtId="0" fontId="17" fillId="0" borderId="256" xfId="0" applyFont="1" applyBorder="1" applyAlignment="1">
      <alignment horizontal="left" vertical="center" wrapText="1" indent="2"/>
    </xf>
    <xf numFmtId="0" fontId="18" fillId="0" borderId="255" xfId="0" applyFont="1" applyBorder="1" applyAlignment="1">
      <alignment horizontal="right" vertical="center"/>
    </xf>
    <xf numFmtId="3" fontId="31" fillId="0" borderId="259" xfId="0" applyNumberFormat="1" applyFont="1" applyBorder="1" applyAlignment="1">
      <alignment horizontal="right" vertical="center"/>
    </xf>
    <xf numFmtId="0" fontId="31" fillId="0" borderId="260" xfId="0" applyFont="1" applyBorder="1" applyAlignment="1">
      <alignment horizontal="right" vertical="center"/>
    </xf>
    <xf numFmtId="164" fontId="31" fillId="0" borderId="260" xfId="0" applyNumberFormat="1" applyFont="1" applyBorder="1" applyAlignment="1">
      <alignment horizontal="right" vertical="center"/>
    </xf>
    <xf numFmtId="0" fontId="17" fillId="0" borderId="255" xfId="0" applyFont="1" applyBorder="1" applyAlignment="1">
      <alignment horizontal="left" vertical="center" wrapText="1" indent="2"/>
    </xf>
    <xf numFmtId="171" fontId="55" fillId="0" borderId="261" xfId="0" applyNumberFormat="1" applyFont="1" applyBorder="1" applyAlignment="1">
      <alignment horizontal="right" vertical="center"/>
    </xf>
    <xf numFmtId="0" fontId="17" fillId="0" borderId="262" xfId="0" applyFont="1" applyBorder="1" applyAlignment="1">
      <alignment horizontal="left" vertical="center" wrapText="1" indent="4"/>
    </xf>
    <xf numFmtId="3" fontId="31" fillId="0" borderId="263" xfId="0" applyNumberFormat="1" applyFont="1" applyBorder="1" applyAlignment="1">
      <alignment horizontal="right" vertical="center"/>
    </xf>
    <xf numFmtId="0" fontId="31" fillId="0" borderId="264" xfId="0" applyFont="1" applyBorder="1" applyAlignment="1">
      <alignment horizontal="right" vertical="center"/>
    </xf>
    <xf numFmtId="164" fontId="31" fillId="0" borderId="264" xfId="0" applyNumberFormat="1" applyFont="1" applyBorder="1" applyAlignment="1">
      <alignment horizontal="right" vertical="center"/>
    </xf>
    <xf numFmtId="3" fontId="31" fillId="0" borderId="264" xfId="0" applyNumberFormat="1" applyFont="1" applyBorder="1" applyAlignment="1">
      <alignment horizontal="right" vertical="center"/>
    </xf>
    <xf numFmtId="3" fontId="31" fillId="0" borderId="264" xfId="0" applyNumberFormat="1" applyFont="1" applyBorder="1" applyAlignment="1">
      <alignment horizontal="right" vertical="top" wrapText="1"/>
    </xf>
    <xf numFmtId="0" fontId="31" fillId="0" borderId="264" xfId="0" applyFont="1" applyBorder="1" applyAlignment="1">
      <alignment horizontal="right" vertical="top" wrapText="1"/>
    </xf>
    <xf numFmtId="164" fontId="31" fillId="0" borderId="264" xfId="0" applyNumberFormat="1" applyFont="1" applyBorder="1" applyAlignment="1">
      <alignment horizontal="right" vertical="top" wrapText="1"/>
    </xf>
    <xf numFmtId="171" fontId="55" fillId="0" borderId="265" xfId="0" applyNumberFormat="1" applyFont="1" applyBorder="1" applyAlignment="1">
      <alignment horizontal="right" vertical="center"/>
    </xf>
    <xf numFmtId="0" fontId="17" fillId="0" borderId="266" xfId="0" applyFont="1" applyBorder="1" applyAlignment="1">
      <alignment horizontal="left" vertical="center" wrapText="1" indent="2"/>
    </xf>
    <xf numFmtId="0" fontId="18" fillId="0" borderId="265" xfId="0" applyFont="1" applyBorder="1" applyAlignment="1">
      <alignment horizontal="right" vertical="center"/>
    </xf>
    <xf numFmtId="3" fontId="31" fillId="0" borderId="267" xfId="0" applyNumberFormat="1" applyFont="1" applyBorder="1" applyAlignment="1">
      <alignment horizontal="right" vertical="center"/>
    </xf>
    <xf numFmtId="0" fontId="31" fillId="0" borderId="268" xfId="0" applyFont="1" applyBorder="1" applyAlignment="1">
      <alignment horizontal="right" vertical="center"/>
    </xf>
    <xf numFmtId="164" fontId="31" fillId="0" borderId="268" xfId="0" applyNumberFormat="1" applyFont="1" applyBorder="1" applyAlignment="1">
      <alignment horizontal="right" vertical="center"/>
    </xf>
    <xf numFmtId="0" fontId="17" fillId="0" borderId="265" xfId="0" applyFont="1" applyBorder="1" applyAlignment="1">
      <alignment horizontal="left" vertical="center" wrapText="1" indent="2"/>
    </xf>
    <xf numFmtId="171" fontId="55" fillId="0" borderId="269" xfId="0" applyNumberFormat="1" applyFont="1" applyBorder="1" applyAlignment="1">
      <alignment horizontal="right" vertical="center"/>
    </xf>
    <xf numFmtId="0" fontId="17" fillId="0" borderId="270" xfId="0" applyFont="1" applyBorder="1" applyAlignment="1">
      <alignment horizontal="left" vertical="center" wrapText="1" indent="4"/>
    </xf>
    <xf numFmtId="3" fontId="31" fillId="0" borderId="271" xfId="0" applyNumberFormat="1" applyFont="1" applyBorder="1" applyAlignment="1">
      <alignment horizontal="right" vertical="center"/>
    </xf>
    <xf numFmtId="0" fontId="31" fillId="0" borderId="272" xfId="0" applyFont="1" applyBorder="1" applyAlignment="1">
      <alignment horizontal="right" vertical="center"/>
    </xf>
    <xf numFmtId="164" fontId="31" fillId="0" borderId="272" xfId="0" applyNumberFormat="1" applyFont="1" applyBorder="1" applyAlignment="1">
      <alignment horizontal="right" vertical="center"/>
    </xf>
    <xf numFmtId="3" fontId="31" fillId="0" borderId="272" xfId="0" applyNumberFormat="1" applyFont="1" applyBorder="1" applyAlignment="1">
      <alignment horizontal="right" vertical="center"/>
    </xf>
    <xf numFmtId="3" fontId="31" fillId="0" borderId="272" xfId="0" applyNumberFormat="1" applyFont="1" applyBorder="1" applyAlignment="1">
      <alignment horizontal="right" vertical="top" wrapText="1"/>
    </xf>
    <xf numFmtId="0" fontId="31" fillId="0" borderId="272" xfId="0" applyFont="1" applyBorder="1" applyAlignment="1">
      <alignment horizontal="right" vertical="top" wrapText="1"/>
    </xf>
    <xf numFmtId="164" fontId="31" fillId="0" borderId="272" xfId="0" applyNumberFormat="1" applyFont="1" applyBorder="1" applyAlignment="1">
      <alignment horizontal="right" vertical="top" wrapText="1"/>
    </xf>
    <xf numFmtId="171" fontId="55" fillId="0" borderId="273" xfId="0" applyNumberFormat="1" applyFont="1" applyBorder="1" applyAlignment="1">
      <alignment horizontal="right" vertical="center"/>
    </xf>
    <xf numFmtId="0" fontId="17" fillId="0" borderId="274" xfId="0" applyFont="1" applyBorder="1" applyAlignment="1">
      <alignment horizontal="left" vertical="center" wrapText="1" indent="2"/>
    </xf>
    <xf numFmtId="0" fontId="18" fillId="0" borderId="275" xfId="0" applyFont="1" applyBorder="1" applyAlignment="1">
      <alignment horizontal="right" vertical="center"/>
    </xf>
    <xf numFmtId="0" fontId="17" fillId="0" borderId="270" xfId="0" applyFont="1" applyBorder="1" applyAlignment="1">
      <alignment horizontal="left" vertical="center" wrapText="1" indent="2"/>
    </xf>
    <xf numFmtId="0" fontId="17" fillId="0" borderId="274" xfId="0" applyFont="1" applyBorder="1" applyAlignment="1">
      <alignment horizontal="left" vertical="center" wrapText="1" indent="4"/>
    </xf>
    <xf numFmtId="0" fontId="18" fillId="0" borderId="273" xfId="0" applyFont="1" applyBorder="1" applyAlignment="1">
      <alignment horizontal="right" vertical="center"/>
    </xf>
    <xf numFmtId="3" fontId="31" fillId="0" borderId="276" xfId="0" applyNumberFormat="1" applyFont="1" applyBorder="1" applyAlignment="1">
      <alignment horizontal="right" vertical="center"/>
    </xf>
    <xf numFmtId="0" fontId="31" fillId="0" borderId="277" xfId="0" applyFont="1" applyBorder="1" applyAlignment="1">
      <alignment horizontal="right" vertical="center"/>
    </xf>
    <xf numFmtId="164" fontId="31" fillId="0" borderId="277" xfId="0" applyNumberFormat="1" applyFont="1" applyBorder="1" applyAlignment="1">
      <alignment horizontal="right" vertical="center"/>
    </xf>
    <xf numFmtId="0" fontId="17" fillId="0" borderId="273" xfId="0" applyFont="1" applyBorder="1" applyAlignment="1">
      <alignment horizontal="left" vertical="center" wrapText="1" indent="3"/>
    </xf>
    <xf numFmtId="171" fontId="55" fillId="0" borderId="278" xfId="0" applyNumberFormat="1" applyFont="1" applyBorder="1" applyAlignment="1">
      <alignment horizontal="right" vertical="center"/>
    </xf>
    <xf numFmtId="0" fontId="17" fillId="0" borderId="279" xfId="0" applyFont="1" applyBorder="1" applyAlignment="1">
      <alignment horizontal="left" vertical="center" wrapText="1" indent="3"/>
    </xf>
    <xf numFmtId="3" fontId="31" fillId="0" borderId="280" xfId="0" applyNumberFormat="1" applyFont="1" applyBorder="1" applyAlignment="1">
      <alignment horizontal="right" vertical="center"/>
    </xf>
    <xf numFmtId="0" fontId="31" fillId="0" borderId="281" xfId="0" applyFont="1" applyBorder="1" applyAlignment="1">
      <alignment horizontal="right" vertical="center"/>
    </xf>
    <xf numFmtId="164" fontId="31" fillId="0" borderId="281" xfId="0" applyNumberFormat="1" applyFont="1" applyBorder="1" applyAlignment="1">
      <alignment horizontal="right" vertical="center"/>
    </xf>
    <xf numFmtId="3" fontId="31" fillId="0" borderId="281" xfId="0" applyNumberFormat="1" applyFont="1" applyBorder="1" applyAlignment="1">
      <alignment horizontal="right" vertical="center"/>
    </xf>
    <xf numFmtId="3" fontId="31" fillId="0" borderId="281" xfId="0" applyNumberFormat="1" applyFont="1" applyBorder="1" applyAlignment="1">
      <alignment horizontal="right" vertical="top" wrapText="1"/>
    </xf>
    <xf numFmtId="0" fontId="31" fillId="0" borderId="281" xfId="0" applyFont="1" applyBorder="1" applyAlignment="1">
      <alignment horizontal="right" vertical="top" wrapText="1"/>
    </xf>
    <xf numFmtId="164" fontId="31" fillId="0" borderId="281" xfId="0" applyNumberFormat="1" applyFont="1" applyBorder="1" applyAlignment="1">
      <alignment horizontal="right" vertical="top" wrapText="1"/>
    </xf>
    <xf numFmtId="171" fontId="55" fillId="0" borderId="282" xfId="0" applyNumberFormat="1" applyFont="1" applyBorder="1" applyAlignment="1">
      <alignment horizontal="right" vertical="center"/>
    </xf>
    <xf numFmtId="0" fontId="17" fillId="7" borderId="283" xfId="0" applyFont="1" applyFill="1" applyBorder="1" applyAlignment="1">
      <alignment horizontal="left" vertical="center" wrapText="1"/>
    </xf>
    <xf numFmtId="0" fontId="18" fillId="7" borderId="284" xfId="0" applyFont="1" applyFill="1" applyBorder="1" applyAlignment="1">
      <alignment horizontal="right" vertical="center"/>
    </xf>
    <xf numFmtId="0" fontId="17" fillId="7" borderId="279" xfId="0" applyFont="1" applyFill="1" applyBorder="1" applyAlignment="1">
      <alignment horizontal="left" vertical="center" wrapText="1"/>
    </xf>
    <xf numFmtId="3" fontId="31" fillId="7" borderId="280" xfId="0" applyNumberFormat="1" applyFont="1" applyFill="1" applyBorder="1" applyAlignment="1">
      <alignment horizontal="right" vertical="center"/>
    </xf>
    <xf numFmtId="0" fontId="31" fillId="7" borderId="281" xfId="0" applyFont="1" applyFill="1" applyBorder="1" applyAlignment="1">
      <alignment horizontal="right" vertical="center"/>
    </xf>
    <xf numFmtId="164" fontId="31" fillId="7" borderId="281" xfId="0" applyNumberFormat="1" applyFont="1" applyFill="1" applyBorder="1" applyAlignment="1">
      <alignment horizontal="right" vertical="center"/>
    </xf>
    <xf numFmtId="0" fontId="17" fillId="0" borderId="283" xfId="0" applyFont="1" applyBorder="1" applyAlignment="1">
      <alignment horizontal="left" vertical="center" wrapText="1" indent="2"/>
    </xf>
    <xf numFmtId="0" fontId="18" fillId="0" borderId="282" xfId="0" applyFont="1" applyBorder="1" applyAlignment="1">
      <alignment horizontal="right" vertical="center"/>
    </xf>
    <xf numFmtId="3" fontId="31" fillId="0" borderId="285" xfId="0" applyNumberFormat="1" applyFont="1" applyBorder="1" applyAlignment="1">
      <alignment horizontal="right" vertical="center"/>
    </xf>
    <xf numFmtId="0" fontId="31" fillId="0" borderId="286" xfId="0" applyFont="1" applyBorder="1" applyAlignment="1">
      <alignment horizontal="right" vertical="center"/>
    </xf>
    <xf numFmtId="164" fontId="31" fillId="0" borderId="286" xfId="0" applyNumberFormat="1" applyFont="1" applyBorder="1" applyAlignment="1">
      <alignment horizontal="right" vertical="center"/>
    </xf>
    <xf numFmtId="0" fontId="17" fillId="0" borderId="282" xfId="0" applyFont="1" applyBorder="1" applyAlignment="1">
      <alignment horizontal="left" vertical="center" wrapText="1" indent="2"/>
    </xf>
    <xf numFmtId="171" fontId="55" fillId="0" borderId="287" xfId="0" applyNumberFormat="1" applyFont="1" applyBorder="1" applyAlignment="1">
      <alignment horizontal="right" vertical="center"/>
    </xf>
    <xf numFmtId="0" fontId="17" fillId="0" borderId="288" xfId="0" applyFont="1" applyBorder="1" applyAlignment="1">
      <alignment horizontal="left" vertical="center" wrapText="1" indent="4"/>
    </xf>
    <xf numFmtId="3" fontId="31" fillId="0" borderId="289" xfId="0" applyNumberFormat="1" applyFont="1" applyBorder="1" applyAlignment="1">
      <alignment horizontal="right" vertical="center"/>
    </xf>
    <xf numFmtId="0" fontId="31" fillId="0" borderId="290" xfId="0" applyFont="1" applyBorder="1" applyAlignment="1">
      <alignment horizontal="right" vertical="center"/>
    </xf>
    <xf numFmtId="164" fontId="31" fillId="0" borderId="290" xfId="0" applyNumberFormat="1" applyFont="1" applyBorder="1" applyAlignment="1">
      <alignment horizontal="right" vertical="center"/>
    </xf>
    <xf numFmtId="3" fontId="31" fillId="0" borderId="290" xfId="0" applyNumberFormat="1" applyFont="1" applyBorder="1" applyAlignment="1">
      <alignment horizontal="right" vertical="center"/>
    </xf>
    <xf numFmtId="3" fontId="31" fillId="0" borderId="290" xfId="0" applyNumberFormat="1" applyFont="1" applyBorder="1" applyAlignment="1">
      <alignment horizontal="right" vertical="top" wrapText="1"/>
    </xf>
    <xf numFmtId="0" fontId="31" fillId="0" borderId="290" xfId="0" applyFont="1" applyBorder="1" applyAlignment="1">
      <alignment horizontal="right" vertical="top" wrapText="1"/>
    </xf>
    <xf numFmtId="164" fontId="31" fillId="0" borderId="290" xfId="0" applyNumberFormat="1" applyFont="1" applyBorder="1" applyAlignment="1">
      <alignment horizontal="right" vertical="top" wrapText="1"/>
    </xf>
    <xf numFmtId="171" fontId="55" fillId="0" borderId="291" xfId="0" applyNumberFormat="1" applyFont="1" applyBorder="1" applyAlignment="1">
      <alignment horizontal="right" vertical="center"/>
    </xf>
    <xf numFmtId="0" fontId="17" fillId="0" borderId="292" xfId="0" applyFont="1" applyBorder="1" applyAlignment="1">
      <alignment vertical="center" wrapText="1"/>
    </xf>
    <xf numFmtId="0" fontId="18" fillId="0" borderId="293" xfId="0" applyFont="1" applyBorder="1" applyAlignment="1">
      <alignment horizontal="right" vertical="center"/>
    </xf>
    <xf numFmtId="0" fontId="17" fillId="0" borderId="288" xfId="0" applyFont="1" applyBorder="1" applyAlignment="1">
      <alignment vertical="center" wrapText="1"/>
    </xf>
    <xf numFmtId="0" fontId="31" fillId="0" borderId="289" xfId="0" applyFont="1" applyBorder="1" applyAlignment="1">
      <alignment horizontal="right" vertical="center"/>
    </xf>
    <xf numFmtId="37" fontId="55" fillId="0" borderId="291" xfId="0" applyNumberFormat="1" applyFont="1" applyBorder="1" applyAlignment="1">
      <alignment horizontal="right" vertical="center"/>
    </xf>
    <xf numFmtId="0" fontId="18" fillId="0" borderId="291" xfId="0" applyFont="1" applyBorder="1" applyAlignment="1">
      <alignment horizontal="right" vertical="center"/>
    </xf>
    <xf numFmtId="3" fontId="31" fillId="0" borderId="294" xfId="0" applyNumberFormat="1" applyFont="1" applyBorder="1" applyAlignment="1">
      <alignment horizontal="right" vertical="center"/>
    </xf>
    <xf numFmtId="0" fontId="31" fillId="0" borderId="295" xfId="0" applyFont="1" applyBorder="1" applyAlignment="1">
      <alignment horizontal="right" vertical="center"/>
    </xf>
    <xf numFmtId="164" fontId="31" fillId="0" borderId="295" xfId="0" applyNumberFormat="1" applyFont="1" applyBorder="1" applyAlignment="1">
      <alignment horizontal="right" vertical="center"/>
    </xf>
    <xf numFmtId="0" fontId="17" fillId="0" borderId="291" xfId="0" applyFont="1" applyBorder="1" applyAlignment="1">
      <alignment vertical="center" wrapText="1"/>
    </xf>
    <xf numFmtId="171" fontId="55" fillId="0" borderId="296" xfId="0" applyNumberFormat="1" applyFont="1" applyBorder="1" applyAlignment="1">
      <alignment horizontal="right" vertical="center"/>
    </xf>
    <xf numFmtId="0" fontId="17" fillId="0" borderId="297" xfId="0" applyFont="1" applyBorder="1" applyAlignment="1">
      <alignment vertical="center" wrapText="1"/>
    </xf>
    <xf numFmtId="171" fontId="55" fillId="7" borderId="296" xfId="0" applyNumberFormat="1" applyFont="1" applyFill="1" applyBorder="1" applyAlignment="1">
      <alignment horizontal="right" vertical="center"/>
    </xf>
    <xf numFmtId="0" fontId="17" fillId="7" borderId="297" xfId="0" applyFont="1" applyFill="1" applyBorder="1" applyAlignment="1">
      <alignment vertical="center" wrapText="1"/>
    </xf>
    <xf numFmtId="0" fontId="18" fillId="7" borderId="296" xfId="0" applyFont="1" applyFill="1" applyBorder="1" applyAlignment="1">
      <alignment horizontal="right" vertical="center"/>
    </xf>
    <xf numFmtId="0" fontId="31" fillId="7" borderId="298" xfId="0" applyFont="1" applyFill="1" applyBorder="1" applyAlignment="1">
      <alignment horizontal="right" vertical="center"/>
    </xf>
    <xf numFmtId="0" fontId="31" fillId="7" borderId="299" xfId="0" applyFont="1" applyFill="1" applyBorder="1" applyAlignment="1">
      <alignment horizontal="right" vertical="center"/>
    </xf>
    <xf numFmtId="0" fontId="17" fillId="0" borderId="296" xfId="0" applyFont="1" applyBorder="1" applyAlignment="1">
      <alignment vertical="center" wrapText="1"/>
    </xf>
    <xf numFmtId="171" fontId="55" fillId="7" borderId="300" xfId="0" applyNumberFormat="1" applyFont="1" applyFill="1" applyBorder="1" applyAlignment="1">
      <alignment horizontal="right" vertical="center"/>
    </xf>
    <xf numFmtId="0" fontId="17" fillId="7" borderId="301" xfId="0" applyFont="1" applyFill="1" applyBorder="1" applyAlignment="1">
      <alignment vertical="center" wrapText="1"/>
    </xf>
    <xf numFmtId="0" fontId="17" fillId="7" borderId="288" xfId="0" applyFont="1" applyFill="1" applyBorder="1" applyAlignment="1">
      <alignment vertical="center" wrapText="1"/>
    </xf>
    <xf numFmtId="0" fontId="18" fillId="7" borderId="293" xfId="0" applyFont="1" applyFill="1" applyBorder="1" applyAlignment="1">
      <alignment horizontal="right" vertical="center"/>
    </xf>
    <xf numFmtId="0" fontId="31" fillId="7" borderId="302" xfId="0" applyFont="1" applyFill="1" applyBorder="1" applyAlignment="1">
      <alignment horizontal="right" vertical="center"/>
    </xf>
    <xf numFmtId="0" fontId="31" fillId="7" borderId="290" xfId="0" applyFont="1" applyFill="1" applyBorder="1" applyAlignment="1">
      <alignment horizontal="right" vertical="center"/>
    </xf>
    <xf numFmtId="37" fontId="55" fillId="7" borderId="303" xfId="0" applyNumberFormat="1" applyFont="1" applyFill="1" applyBorder="1" applyAlignment="1">
      <alignment horizontal="right" vertical="center"/>
    </xf>
    <xf numFmtId="171" fontId="55" fillId="7" borderId="304" xfId="0" applyNumberFormat="1" applyFont="1" applyFill="1" applyBorder="1" applyAlignment="1">
      <alignment horizontal="right" vertical="center"/>
    </xf>
    <xf numFmtId="0" fontId="17" fillId="7" borderId="305" xfId="0" applyFont="1" applyFill="1" applyBorder="1" applyAlignment="1">
      <alignment vertical="center" wrapText="1"/>
    </xf>
    <xf numFmtId="3" fontId="18" fillId="7" borderId="303" xfId="22" applyNumberFormat="1" applyFont="1" applyFill="1" applyBorder="1" applyAlignment="1">
      <alignment horizontal="right" vertical="center"/>
    </xf>
    <xf numFmtId="0" fontId="18" fillId="7" borderId="304" xfId="0" applyFont="1" applyFill="1" applyBorder="1" applyAlignment="1">
      <alignment horizontal="right" vertical="center"/>
    </xf>
    <xf numFmtId="0" fontId="31" fillId="7" borderId="306" xfId="0" applyFont="1" applyFill="1" applyBorder="1" applyAlignment="1">
      <alignment horizontal="right" vertical="center"/>
    </xf>
    <xf numFmtId="3" fontId="31" fillId="7" borderId="306" xfId="0" applyNumberFormat="1" applyFont="1" applyFill="1" applyBorder="1" applyAlignment="1">
      <alignment horizontal="right" vertical="center"/>
    </xf>
    <xf numFmtId="171" fontId="55" fillId="0" borderId="300" xfId="0" applyNumberFormat="1" applyFont="1" applyBorder="1" applyAlignment="1">
      <alignment horizontal="right" vertical="center"/>
    </xf>
    <xf numFmtId="0" fontId="17" fillId="0" borderId="301" xfId="0" applyFont="1" applyBorder="1" applyAlignment="1">
      <alignment horizontal="left" vertical="center" wrapText="1" indent="4"/>
    </xf>
    <xf numFmtId="0" fontId="18" fillId="0" borderId="300" xfId="0" applyFont="1" applyBorder="1" applyAlignment="1">
      <alignment horizontal="right" vertical="center"/>
    </xf>
    <xf numFmtId="3" fontId="31" fillId="0" borderId="307" xfId="0" applyNumberFormat="1" applyFont="1" applyBorder="1" applyAlignment="1">
      <alignment horizontal="right" vertical="center"/>
    </xf>
    <xf numFmtId="0" fontId="31" fillId="0" borderId="308" xfId="0" applyFont="1" applyBorder="1" applyAlignment="1">
      <alignment horizontal="right" vertical="center"/>
    </xf>
    <xf numFmtId="164" fontId="31" fillId="0" borderId="308" xfId="0" applyNumberFormat="1" applyFont="1" applyBorder="1" applyAlignment="1">
      <alignment horizontal="right" vertical="center"/>
    </xf>
    <xf numFmtId="0" fontId="17" fillId="0" borderId="300" xfId="0" applyFont="1" applyBorder="1" applyAlignment="1">
      <alignment horizontal="left" vertical="center" wrapText="1" indent="3"/>
    </xf>
    <xf numFmtId="171" fontId="55" fillId="0" borderId="309" xfId="0" applyNumberFormat="1" applyFont="1" applyBorder="1" applyAlignment="1">
      <alignment horizontal="right" vertical="center"/>
    </xf>
    <xf numFmtId="0" fontId="17" fillId="0" borderId="310" xfId="0" applyFont="1" applyBorder="1" applyAlignment="1">
      <alignment horizontal="left" vertical="center" wrapText="1" indent="2"/>
    </xf>
    <xf numFmtId="3" fontId="31" fillId="0" borderId="311" xfId="0" applyNumberFormat="1" applyFont="1" applyBorder="1" applyAlignment="1">
      <alignment horizontal="right" vertical="center"/>
    </xf>
    <xf numFmtId="0" fontId="31" fillId="0" borderId="312" xfId="0" applyFont="1" applyBorder="1" applyAlignment="1">
      <alignment horizontal="right" vertical="center"/>
    </xf>
    <xf numFmtId="164" fontId="31" fillId="0" borderId="312" xfId="0" applyNumberFormat="1" applyFont="1" applyBorder="1" applyAlignment="1">
      <alignment horizontal="right" vertical="center"/>
    </xf>
    <xf numFmtId="3" fontId="31" fillId="0" borderId="312" xfId="0" applyNumberFormat="1" applyFont="1" applyBorder="1" applyAlignment="1">
      <alignment horizontal="right" vertical="center"/>
    </xf>
    <xf numFmtId="171" fontId="55" fillId="0" borderId="313" xfId="0" applyNumberFormat="1" applyFont="1" applyBorder="1" applyAlignment="1">
      <alignment horizontal="right" vertical="center"/>
    </xf>
    <xf numFmtId="0" fontId="17" fillId="0" borderId="314" xfId="0" applyFont="1" applyBorder="1" applyAlignment="1">
      <alignment horizontal="left" vertical="center" wrapText="1" indent="4"/>
    </xf>
    <xf numFmtId="0" fontId="18" fillId="0" borderId="313" xfId="0" applyFont="1" applyBorder="1" applyAlignment="1">
      <alignment horizontal="right" vertical="center"/>
    </xf>
    <xf numFmtId="3" fontId="31" fillId="0" borderId="315" xfId="0" applyNumberFormat="1" applyFont="1" applyBorder="1" applyAlignment="1">
      <alignment horizontal="right" vertical="center"/>
    </xf>
    <xf numFmtId="0" fontId="31" fillId="0" borderId="316" xfId="0" applyFont="1" applyBorder="1" applyAlignment="1">
      <alignment horizontal="right" vertical="center"/>
    </xf>
    <xf numFmtId="164" fontId="31" fillId="0" borderId="316" xfId="0" applyNumberFormat="1" applyFont="1" applyBorder="1" applyAlignment="1">
      <alignment horizontal="right" vertical="center"/>
    </xf>
    <xf numFmtId="0" fontId="17" fillId="0" borderId="313" xfId="0" applyFont="1" applyBorder="1" applyAlignment="1">
      <alignment horizontal="left" vertical="center" wrapText="1" indent="3"/>
    </xf>
    <xf numFmtId="171" fontId="55" fillId="0" borderId="317" xfId="0" applyNumberFormat="1" applyFont="1" applyBorder="1" applyAlignment="1">
      <alignment horizontal="right" vertical="center"/>
    </xf>
    <xf numFmtId="0" fontId="17" fillId="0" borderId="318" xfId="0" applyFont="1" applyBorder="1" applyAlignment="1">
      <alignment horizontal="left" vertical="center" wrapText="1" indent="2"/>
    </xf>
    <xf numFmtId="3" fontId="31" fillId="0" borderId="319" xfId="0" applyNumberFormat="1" applyFont="1" applyBorder="1" applyAlignment="1">
      <alignment horizontal="right" vertical="center"/>
    </xf>
    <xf numFmtId="0" fontId="31" fillId="0" borderId="320" xfId="0" applyFont="1" applyBorder="1" applyAlignment="1">
      <alignment horizontal="right" vertical="center"/>
    </xf>
    <xf numFmtId="164" fontId="31" fillId="0" borderId="320" xfId="0" applyNumberFormat="1" applyFont="1" applyBorder="1" applyAlignment="1">
      <alignment horizontal="right" vertical="center"/>
    </xf>
    <xf numFmtId="3" fontId="31" fillId="0" borderId="320" xfId="0" applyNumberFormat="1" applyFont="1" applyBorder="1" applyAlignment="1">
      <alignment horizontal="right" vertical="center"/>
    </xf>
    <xf numFmtId="171" fontId="55" fillId="0" borderId="321" xfId="0" applyNumberFormat="1" applyFont="1" applyBorder="1" applyAlignment="1">
      <alignment horizontal="right" vertical="center"/>
    </xf>
    <xf numFmtId="0" fontId="17" fillId="0" borderId="322" xfId="0" applyFont="1" applyBorder="1" applyAlignment="1">
      <alignment horizontal="left" vertical="center" wrapText="1" indent="4"/>
    </xf>
    <xf numFmtId="0" fontId="18" fillId="0" borderId="323" xfId="0" applyFont="1" applyBorder="1" applyAlignment="1">
      <alignment horizontal="right" vertical="center"/>
    </xf>
    <xf numFmtId="0" fontId="17" fillId="0" borderId="318" xfId="0" applyFont="1" applyBorder="1" applyAlignment="1">
      <alignment horizontal="left" vertical="center" wrapText="1" indent="4"/>
    </xf>
    <xf numFmtId="0" fontId="31" fillId="0" borderId="319" xfId="0" applyFont="1" applyBorder="1" applyAlignment="1">
      <alignment horizontal="right" vertical="center"/>
    </xf>
    <xf numFmtId="0" fontId="31" fillId="0" borderId="320" xfId="0" applyFont="1" applyBorder="1" applyAlignment="1">
      <alignment horizontal="right" vertical="top" wrapText="1"/>
    </xf>
    <xf numFmtId="164" fontId="31" fillId="0" borderId="320" xfId="0" applyNumberFormat="1" applyFont="1" applyBorder="1" applyAlignment="1">
      <alignment horizontal="right" vertical="top" wrapText="1"/>
    </xf>
    <xf numFmtId="0" fontId="17" fillId="0" borderId="322" xfId="0" applyFont="1" applyBorder="1" applyAlignment="1">
      <alignment horizontal="left" vertical="center" wrapText="1" indent="2"/>
    </xf>
    <xf numFmtId="0" fontId="18" fillId="0" borderId="321" xfId="0" applyFont="1" applyBorder="1" applyAlignment="1">
      <alignment horizontal="right" vertical="center"/>
    </xf>
    <xf numFmtId="3" fontId="31" fillId="0" borderId="324" xfId="0" applyNumberFormat="1" applyFont="1" applyBorder="1" applyAlignment="1">
      <alignment horizontal="right" vertical="center"/>
    </xf>
    <xf numFmtId="0" fontId="31" fillId="0" borderId="325" xfId="0" applyFont="1" applyBorder="1" applyAlignment="1">
      <alignment horizontal="right" vertical="center"/>
    </xf>
    <xf numFmtId="164" fontId="31" fillId="0" borderId="325" xfId="0" applyNumberFormat="1" applyFont="1" applyBorder="1" applyAlignment="1">
      <alignment horizontal="right" vertical="center"/>
    </xf>
    <xf numFmtId="0" fontId="17" fillId="0" borderId="321" xfId="0" applyFont="1" applyBorder="1" applyAlignment="1">
      <alignment horizontal="left" vertical="center" wrapText="1" indent="2"/>
    </xf>
    <xf numFmtId="3" fontId="31" fillId="0" borderId="320" xfId="0" applyNumberFormat="1" applyFont="1" applyBorder="1" applyAlignment="1">
      <alignment horizontal="right" vertical="top" wrapText="1"/>
    </xf>
    <xf numFmtId="171" fontId="55" fillId="0" borderId="326" xfId="0" applyNumberFormat="1" applyFont="1" applyBorder="1" applyAlignment="1">
      <alignment horizontal="right" vertical="center"/>
    </xf>
    <xf numFmtId="0" fontId="17" fillId="0" borderId="327" xfId="0" applyFont="1" applyBorder="1" applyAlignment="1">
      <alignment horizontal="left" vertical="center" wrapText="1" indent="4"/>
    </xf>
    <xf numFmtId="0" fontId="31" fillId="0" borderId="328" xfId="0" applyFont="1" applyBorder="1" applyAlignment="1">
      <alignment horizontal="right" vertical="center"/>
    </xf>
    <xf numFmtId="0" fontId="31" fillId="0" borderId="329" xfId="0" applyFont="1" applyBorder="1" applyAlignment="1">
      <alignment horizontal="right" vertical="center"/>
    </xf>
    <xf numFmtId="164" fontId="31" fillId="0" borderId="329" xfId="0" applyNumberFormat="1" applyFont="1" applyBorder="1" applyAlignment="1">
      <alignment horizontal="right" vertical="center"/>
    </xf>
    <xf numFmtId="0" fontId="31" fillId="0" borderId="329" xfId="0" applyFont="1" applyBorder="1" applyAlignment="1">
      <alignment horizontal="right" vertical="top" wrapText="1"/>
    </xf>
    <xf numFmtId="164" fontId="31" fillId="0" borderId="329" xfId="0" applyNumberFormat="1" applyFont="1" applyBorder="1" applyAlignment="1">
      <alignment horizontal="right" vertical="top" wrapText="1"/>
    </xf>
    <xf numFmtId="171" fontId="55" fillId="0" borderId="330" xfId="0" applyNumberFormat="1" applyFont="1" applyBorder="1" applyAlignment="1">
      <alignment horizontal="right" vertical="center"/>
    </xf>
    <xf numFmtId="0" fontId="17" fillId="0" borderId="331" xfId="0" applyFont="1" applyBorder="1" applyAlignment="1">
      <alignment horizontal="left" vertical="center" wrapText="1" indent="3"/>
    </xf>
    <xf numFmtId="0" fontId="18" fillId="0" borderId="332" xfId="0" applyFont="1" applyBorder="1" applyAlignment="1">
      <alignment horizontal="right" vertical="center"/>
    </xf>
    <xf numFmtId="0" fontId="17" fillId="0" borderId="327" xfId="0" applyFont="1" applyBorder="1" applyAlignment="1">
      <alignment horizontal="left" vertical="center" wrapText="1" indent="3"/>
    </xf>
    <xf numFmtId="0" fontId="17" fillId="7" borderId="331" xfId="0" applyFont="1" applyFill="1" applyBorder="1" applyAlignment="1">
      <alignment horizontal="left" vertical="center" wrapText="1"/>
    </xf>
    <xf numFmtId="0" fontId="18" fillId="7" borderId="330" xfId="0" applyFont="1" applyFill="1" applyBorder="1" applyAlignment="1">
      <alignment horizontal="right" vertical="center"/>
    </xf>
    <xf numFmtId="3" fontId="31" fillId="7" borderId="333" xfId="0" applyNumberFormat="1" applyFont="1" applyFill="1" applyBorder="1" applyAlignment="1">
      <alignment horizontal="right" vertical="center"/>
    </xf>
    <xf numFmtId="0" fontId="31" fillId="7" borderId="334" xfId="0" applyFont="1" applyFill="1" applyBorder="1" applyAlignment="1">
      <alignment horizontal="right" vertical="center"/>
    </xf>
    <xf numFmtId="164" fontId="31" fillId="7" borderId="334" xfId="0" applyNumberFormat="1" applyFont="1" applyFill="1" applyBorder="1" applyAlignment="1">
      <alignment horizontal="right" vertical="center"/>
    </xf>
    <xf numFmtId="0" fontId="17" fillId="0" borderId="330" xfId="0" applyFont="1" applyBorder="1" applyAlignment="1">
      <alignment horizontal="left" vertical="center" wrapText="1" indent="1"/>
    </xf>
    <xf numFmtId="3" fontId="31" fillId="0" borderId="329" xfId="0" applyNumberFormat="1" applyFont="1" applyBorder="1" applyAlignment="1">
      <alignment horizontal="right" vertical="center"/>
    </xf>
    <xf numFmtId="3" fontId="31" fillId="0" borderId="329" xfId="0" applyNumberFormat="1" applyFont="1" applyBorder="1" applyAlignment="1">
      <alignment horizontal="right" vertical="top" wrapText="1"/>
    </xf>
    <xf numFmtId="171" fontId="55" fillId="0" borderId="335" xfId="0" applyNumberFormat="1" applyFont="1" applyBorder="1" applyAlignment="1">
      <alignment horizontal="right" vertical="center"/>
    </xf>
    <xf numFmtId="0" fontId="17" fillId="0" borderId="336" xfId="0" applyFont="1" applyBorder="1" applyAlignment="1">
      <alignment horizontal="left" vertical="center" wrapText="1" indent="2"/>
    </xf>
    <xf numFmtId="3" fontId="31" fillId="0" borderId="337" xfId="0" applyNumberFormat="1" applyFont="1" applyBorder="1" applyAlignment="1">
      <alignment horizontal="right" vertical="center"/>
    </xf>
    <xf numFmtId="0" fontId="31" fillId="0" borderId="338" xfId="0" applyFont="1" applyBorder="1" applyAlignment="1">
      <alignment horizontal="right" vertical="center"/>
    </xf>
    <xf numFmtId="164" fontId="31" fillId="0" borderId="338" xfId="0" applyNumberFormat="1" applyFont="1" applyBorder="1" applyAlignment="1">
      <alignment horizontal="right" vertical="center"/>
    </xf>
    <xf numFmtId="3" fontId="31" fillId="0" borderId="338" xfId="0" applyNumberFormat="1" applyFont="1" applyBorder="1" applyAlignment="1">
      <alignment horizontal="right" vertical="center"/>
    </xf>
    <xf numFmtId="3" fontId="31" fillId="0" borderId="338" xfId="0" applyNumberFormat="1" applyFont="1" applyBorder="1" applyAlignment="1">
      <alignment horizontal="right" vertical="top" wrapText="1"/>
    </xf>
    <xf numFmtId="0" fontId="31" fillId="0" borderId="338" xfId="0" applyFont="1" applyBorder="1" applyAlignment="1">
      <alignment horizontal="right" vertical="top" wrapText="1"/>
    </xf>
    <xf numFmtId="164" fontId="31" fillId="0" borderId="338" xfId="0" applyNumberFormat="1" applyFont="1" applyBorder="1" applyAlignment="1">
      <alignment horizontal="right" vertical="top" wrapText="1"/>
    </xf>
    <xf numFmtId="171" fontId="55" fillId="0" borderId="339" xfId="0" applyNumberFormat="1" applyFont="1" applyBorder="1" applyAlignment="1">
      <alignment horizontal="right" vertical="center"/>
    </xf>
    <xf numFmtId="0" fontId="17" fillId="0" borderId="340" xfId="0" applyFont="1" applyBorder="1" applyAlignment="1">
      <alignment horizontal="left" vertical="center" wrapText="1" indent="4"/>
    </xf>
    <xf numFmtId="0" fontId="18" fillId="0" borderId="341" xfId="0" applyFont="1" applyBorder="1" applyAlignment="1">
      <alignment horizontal="right" vertical="center"/>
    </xf>
    <xf numFmtId="0" fontId="17" fillId="0" borderId="336" xfId="0" applyFont="1" applyBorder="1" applyAlignment="1">
      <alignment horizontal="left" vertical="center" wrapText="1" indent="4"/>
    </xf>
    <xf numFmtId="0" fontId="17" fillId="0" borderId="340" xfId="0" applyFont="1" applyBorder="1" applyAlignment="1">
      <alignment vertical="center" wrapText="1"/>
    </xf>
    <xf numFmtId="0" fontId="18" fillId="0" borderId="339" xfId="0" applyFont="1" applyBorder="1" applyAlignment="1">
      <alignment horizontal="right" vertical="center"/>
    </xf>
    <xf numFmtId="0" fontId="31" fillId="0" borderId="342" xfId="0" applyFont="1" applyBorder="1" applyAlignment="1">
      <alignment horizontal="right" vertical="center"/>
    </xf>
    <xf numFmtId="0" fontId="31" fillId="0" borderId="343" xfId="0" applyFont="1" applyBorder="1" applyAlignment="1">
      <alignment horizontal="right" vertical="center"/>
    </xf>
    <xf numFmtId="164" fontId="31" fillId="0" borderId="343" xfId="0" applyNumberFormat="1" applyFont="1" applyBorder="1" applyAlignment="1">
      <alignment horizontal="right" vertical="center"/>
    </xf>
    <xf numFmtId="0" fontId="17" fillId="0" borderId="339" xfId="0" applyFont="1" applyBorder="1" applyAlignment="1">
      <alignment vertical="center" wrapText="1"/>
    </xf>
    <xf numFmtId="3" fontId="31" fillId="0" borderId="342" xfId="0" applyNumberFormat="1" applyFont="1" applyBorder="1" applyAlignment="1">
      <alignment horizontal="right" vertical="center"/>
    </xf>
    <xf numFmtId="3" fontId="31" fillId="0" borderId="343" xfId="0" applyNumberFormat="1" applyFont="1" applyBorder="1" applyAlignment="1">
      <alignment horizontal="right" vertical="center"/>
    </xf>
    <xf numFmtId="3" fontId="31" fillId="0" borderId="343" xfId="0" applyNumberFormat="1" applyFont="1" applyBorder="1" applyAlignment="1">
      <alignment horizontal="right" vertical="top" wrapText="1"/>
    </xf>
    <xf numFmtId="0" fontId="31" fillId="0" borderId="343" xfId="0" applyFont="1" applyBorder="1" applyAlignment="1">
      <alignment horizontal="right" vertical="top" wrapText="1"/>
    </xf>
    <xf numFmtId="164" fontId="31" fillId="0" borderId="343" xfId="0" applyNumberFormat="1" applyFont="1" applyBorder="1" applyAlignment="1">
      <alignment horizontal="right" vertical="top" wrapText="1"/>
    </xf>
    <xf numFmtId="171" fontId="55" fillId="0" borderId="344" xfId="0" applyNumberFormat="1" applyFont="1" applyBorder="1" applyAlignment="1">
      <alignment horizontal="right" vertical="center"/>
    </xf>
    <xf numFmtId="0" fontId="17" fillId="0" borderId="345" xfId="0" applyFont="1" applyBorder="1" applyAlignment="1">
      <alignment vertical="center" wrapText="1"/>
    </xf>
    <xf numFmtId="0" fontId="18" fillId="0" borderId="346" xfId="0" applyFont="1" applyBorder="1" applyAlignment="1">
      <alignment horizontal="right" vertical="center"/>
    </xf>
    <xf numFmtId="0" fontId="31" fillId="0" borderId="347" xfId="0" applyFont="1" applyBorder="1" applyAlignment="1">
      <alignment horizontal="right" vertical="center"/>
    </xf>
    <xf numFmtId="0" fontId="31" fillId="0" borderId="347" xfId="0" applyFont="1" applyBorder="1" applyAlignment="1">
      <alignment horizontal="right" vertical="top" wrapText="1"/>
    </xf>
    <xf numFmtId="171" fontId="55" fillId="7" borderId="348" xfId="0" applyNumberFormat="1" applyFont="1" applyFill="1" applyBorder="1" applyAlignment="1">
      <alignment horizontal="right" vertical="center"/>
    </xf>
    <xf numFmtId="0" fontId="17" fillId="7" borderId="349" xfId="0" applyFont="1" applyFill="1" applyBorder="1" applyAlignment="1">
      <alignment vertical="center" wrapText="1"/>
    </xf>
    <xf numFmtId="0" fontId="17" fillId="7" borderId="340" xfId="0" applyFont="1" applyFill="1" applyBorder="1" applyAlignment="1">
      <alignment vertical="center" wrapText="1"/>
    </xf>
    <xf numFmtId="0" fontId="18" fillId="7" borderId="346" xfId="0" applyFont="1" applyFill="1" applyBorder="1" applyAlignment="1">
      <alignment horizontal="right" vertical="center"/>
    </xf>
    <xf numFmtId="0" fontId="31" fillId="7" borderId="342" xfId="0" applyFont="1" applyFill="1" applyBorder="1" applyAlignment="1">
      <alignment horizontal="right" vertical="center"/>
    </xf>
    <xf numFmtId="0" fontId="31" fillId="7" borderId="347" xfId="0" applyFont="1" applyFill="1" applyBorder="1" applyAlignment="1">
      <alignment horizontal="right" vertical="center"/>
    </xf>
    <xf numFmtId="0" fontId="31" fillId="7" borderId="350" xfId="0" applyFont="1" applyFill="1" applyBorder="1" applyAlignment="1">
      <alignment horizontal="right" vertical="center"/>
    </xf>
    <xf numFmtId="0" fontId="31" fillId="7" borderId="351" xfId="0" applyFont="1" applyFill="1" applyBorder="1" applyAlignment="1">
      <alignment horizontal="right" vertical="center"/>
    </xf>
    <xf numFmtId="0" fontId="31" fillId="0" borderId="351" xfId="0" applyFont="1" applyBorder="1" applyAlignment="1">
      <alignment horizontal="right" vertical="center"/>
    </xf>
    <xf numFmtId="0" fontId="31" fillId="0" borderId="351" xfId="0" applyFont="1" applyBorder="1" applyAlignment="1">
      <alignment horizontal="right" vertical="top" wrapText="1"/>
    </xf>
    <xf numFmtId="0" fontId="27" fillId="0" borderId="101" xfId="0" applyFont="1" applyBorder="1" applyAlignment="1">
      <alignment horizontal="left" indent="1"/>
    </xf>
    <xf numFmtId="37" fontId="55" fillId="0" borderId="304" xfId="0" applyNumberFormat="1" applyFont="1" applyBorder="1" applyAlignment="1">
      <alignment horizontal="right" vertical="center"/>
    </xf>
    <xf numFmtId="171" fontId="55" fillId="0" borderId="101" xfId="0" applyNumberFormat="1" applyFont="1" applyBorder="1" applyAlignment="1">
      <alignment horizontal="right" vertical="center"/>
    </xf>
    <xf numFmtId="171" fontId="55" fillId="0" borderId="304" xfId="0" applyNumberFormat="1" applyFont="1" applyBorder="1" applyAlignment="1">
      <alignment horizontal="right" vertical="center"/>
    </xf>
    <xf numFmtId="3" fontId="31" fillId="0" borderId="351" xfId="0" applyNumberFormat="1" applyFont="1" applyBorder="1" applyAlignment="1">
      <alignment horizontal="right" vertical="center"/>
    </xf>
    <xf numFmtId="164" fontId="31" fillId="0" borderId="351" xfId="0" applyNumberFormat="1" applyFont="1" applyBorder="1" applyAlignment="1">
      <alignment horizontal="right" vertical="center"/>
    </xf>
    <xf numFmtId="3" fontId="31" fillId="0" borderId="354" xfId="0" applyNumberFormat="1" applyFont="1" applyBorder="1" applyAlignment="1">
      <alignment horizontal="right" vertical="center"/>
    </xf>
    <xf numFmtId="0" fontId="17" fillId="0" borderId="340" xfId="0" applyFont="1" applyBorder="1" applyAlignment="1">
      <alignment horizontal="left" vertical="center" wrapText="1" indent="2"/>
    </xf>
    <xf numFmtId="171" fontId="55" fillId="0" borderId="355" xfId="0" applyNumberFormat="1" applyFont="1" applyBorder="1" applyAlignment="1">
      <alignment horizontal="right" vertical="center"/>
    </xf>
    <xf numFmtId="0" fontId="17" fillId="0" borderId="356" xfId="0" applyFont="1" applyBorder="1" applyAlignment="1">
      <alignment horizontal="left" vertical="center" wrapText="1" indent="4"/>
    </xf>
    <xf numFmtId="0" fontId="18" fillId="0" borderId="355" xfId="0" applyFont="1" applyBorder="1" applyAlignment="1">
      <alignment horizontal="right" vertical="center"/>
    </xf>
    <xf numFmtId="3" fontId="31" fillId="0" borderId="357" xfId="0" applyNumberFormat="1" applyFont="1" applyBorder="1" applyAlignment="1">
      <alignment horizontal="right" vertical="center"/>
    </xf>
    <xf numFmtId="0" fontId="31" fillId="0" borderId="358" xfId="0" applyFont="1" applyBorder="1" applyAlignment="1">
      <alignment horizontal="right" vertical="center"/>
    </xf>
    <xf numFmtId="164" fontId="31" fillId="0" borderId="358" xfId="0" applyNumberFormat="1" applyFont="1" applyBorder="1" applyAlignment="1">
      <alignment horizontal="right" vertical="center"/>
    </xf>
    <xf numFmtId="0" fontId="17" fillId="0" borderId="355" xfId="0" applyFont="1" applyBorder="1" applyAlignment="1">
      <alignment horizontal="left" vertical="center" wrapText="1" indent="3"/>
    </xf>
    <xf numFmtId="171" fontId="55" fillId="0" borderId="359" xfId="0" applyNumberFormat="1" applyFont="1" applyBorder="1" applyAlignment="1">
      <alignment horizontal="right" vertical="center"/>
    </xf>
    <xf numFmtId="0" fontId="17" fillId="0" borderId="360" xfId="0" applyFont="1" applyBorder="1" applyAlignment="1">
      <alignment horizontal="left" vertical="center" wrapText="1" indent="2"/>
    </xf>
    <xf numFmtId="3" fontId="31" fillId="0" borderId="361" xfId="0" applyNumberFormat="1" applyFont="1" applyBorder="1" applyAlignment="1">
      <alignment horizontal="right" vertical="center"/>
    </xf>
    <xf numFmtId="0" fontId="31" fillId="0" borderId="362" xfId="0" applyFont="1" applyBorder="1" applyAlignment="1">
      <alignment horizontal="right" vertical="center"/>
    </xf>
    <xf numFmtId="164" fontId="31" fillId="0" borderId="362" xfId="0" applyNumberFormat="1" applyFont="1" applyBorder="1" applyAlignment="1">
      <alignment horizontal="right" vertical="center"/>
    </xf>
    <xf numFmtId="3" fontId="31" fillId="0" borderId="362" xfId="0" applyNumberFormat="1" applyFont="1" applyBorder="1" applyAlignment="1">
      <alignment horizontal="right" vertical="center"/>
    </xf>
    <xf numFmtId="171" fontId="55" fillId="0" borderId="363" xfId="0" applyNumberFormat="1" applyFont="1" applyBorder="1" applyAlignment="1">
      <alignment horizontal="right" vertical="center"/>
    </xf>
    <xf numFmtId="0" fontId="17" fillId="0" borderId="364" xfId="0" applyFont="1" applyBorder="1" applyAlignment="1">
      <alignment horizontal="left" vertical="center" wrapText="1" indent="4"/>
    </xf>
    <xf numFmtId="0" fontId="18" fillId="0" borderId="365" xfId="0" applyFont="1" applyBorder="1" applyAlignment="1">
      <alignment horizontal="right" vertical="center"/>
    </xf>
    <xf numFmtId="0" fontId="17" fillId="0" borderId="360" xfId="0" applyFont="1" applyBorder="1" applyAlignment="1">
      <alignment horizontal="left" vertical="center" wrapText="1" indent="4"/>
    </xf>
    <xf numFmtId="0" fontId="31" fillId="0" borderId="361" xfId="0" applyFont="1" applyBorder="1" applyAlignment="1">
      <alignment horizontal="right" vertical="center"/>
    </xf>
    <xf numFmtId="0" fontId="17" fillId="0" borderId="364" xfId="0" applyFont="1" applyBorder="1" applyAlignment="1">
      <alignment horizontal="left" vertical="center" wrapText="1" indent="2"/>
    </xf>
    <xf numFmtId="0" fontId="18" fillId="0" borderId="363" xfId="0" applyFont="1" applyBorder="1" applyAlignment="1">
      <alignment horizontal="right" vertical="center"/>
    </xf>
    <xf numFmtId="3" fontId="31" fillId="0" borderId="366" xfId="0" applyNumberFormat="1" applyFont="1" applyBorder="1" applyAlignment="1">
      <alignment horizontal="right" vertical="center"/>
    </xf>
    <xf numFmtId="0" fontId="31" fillId="0" borderId="367" xfId="0" applyFont="1" applyBorder="1" applyAlignment="1">
      <alignment horizontal="right" vertical="center"/>
    </xf>
    <xf numFmtId="164" fontId="31" fillId="0" borderId="367" xfId="0" applyNumberFormat="1" applyFont="1" applyBorder="1" applyAlignment="1">
      <alignment horizontal="right" vertical="center"/>
    </xf>
    <xf numFmtId="0" fontId="17" fillId="0" borderId="363" xfId="0" applyFont="1" applyBorder="1" applyAlignment="1">
      <alignment horizontal="left" vertical="center" wrapText="1" indent="2"/>
    </xf>
    <xf numFmtId="171" fontId="55" fillId="0" borderId="368" xfId="0" applyNumberFormat="1" applyFont="1" applyBorder="1" applyAlignment="1">
      <alignment horizontal="right" vertical="center"/>
    </xf>
    <xf numFmtId="0" fontId="17" fillId="0" borderId="369" xfId="0" applyFont="1" applyBorder="1" applyAlignment="1">
      <alignment horizontal="left" vertical="center" wrapText="1" indent="4"/>
    </xf>
    <xf numFmtId="3" fontId="31" fillId="0" borderId="370" xfId="0" applyNumberFormat="1" applyFont="1" applyBorder="1" applyAlignment="1">
      <alignment horizontal="right" vertical="center"/>
    </xf>
    <xf numFmtId="0" fontId="31" fillId="0" borderId="371" xfId="0" applyFont="1" applyBorder="1" applyAlignment="1">
      <alignment horizontal="right" vertical="center"/>
    </xf>
    <xf numFmtId="164" fontId="31" fillId="0" borderId="371" xfId="0" applyNumberFormat="1" applyFont="1" applyBorder="1" applyAlignment="1">
      <alignment horizontal="right" vertical="center"/>
    </xf>
    <xf numFmtId="3" fontId="31" fillId="0" borderId="371" xfId="0" applyNumberFormat="1" applyFont="1" applyBorder="1" applyAlignment="1">
      <alignment horizontal="right" vertical="center"/>
    </xf>
    <xf numFmtId="171" fontId="55" fillId="0" borderId="372" xfId="0" applyNumberFormat="1" applyFont="1" applyBorder="1" applyAlignment="1">
      <alignment horizontal="right" vertical="center"/>
    </xf>
    <xf numFmtId="0" fontId="17" fillId="0" borderId="373" xfId="0" applyFont="1" applyBorder="1" applyAlignment="1">
      <alignment horizontal="left" vertical="center" wrapText="1" indent="3"/>
    </xf>
    <xf numFmtId="0" fontId="18" fillId="0" borderId="374" xfId="0" applyFont="1" applyBorder="1" applyAlignment="1">
      <alignment horizontal="right" vertical="center"/>
    </xf>
    <xf numFmtId="0" fontId="17" fillId="0" borderId="369" xfId="0" applyFont="1" applyBorder="1" applyAlignment="1">
      <alignment horizontal="left" vertical="center" wrapText="1" indent="3"/>
    </xf>
    <xf numFmtId="0" fontId="17" fillId="7" borderId="373" xfId="0" applyFont="1" applyFill="1" applyBorder="1" applyAlignment="1">
      <alignment horizontal="left" vertical="center" wrapText="1"/>
    </xf>
    <xf numFmtId="0" fontId="18" fillId="7" borderId="372" xfId="0" applyFont="1" applyFill="1" applyBorder="1" applyAlignment="1">
      <alignment horizontal="right" vertical="center"/>
    </xf>
    <xf numFmtId="3" fontId="31" fillId="7" borderId="375" xfId="0" applyNumberFormat="1" applyFont="1" applyFill="1" applyBorder="1" applyAlignment="1">
      <alignment horizontal="right" vertical="center"/>
    </xf>
    <xf numFmtId="0" fontId="31" fillId="7" borderId="376" xfId="0" applyFont="1" applyFill="1" applyBorder="1" applyAlignment="1">
      <alignment horizontal="right" vertical="center"/>
    </xf>
    <xf numFmtId="164" fontId="31" fillId="7" borderId="376" xfId="0" applyNumberFormat="1" applyFont="1" applyFill="1" applyBorder="1" applyAlignment="1">
      <alignment horizontal="right" vertical="center"/>
    </xf>
    <xf numFmtId="0" fontId="17" fillId="0" borderId="372" xfId="0" applyFont="1" applyBorder="1" applyAlignment="1">
      <alignment horizontal="left" vertical="center" wrapText="1" indent="1"/>
    </xf>
    <xf numFmtId="171" fontId="55" fillId="0" borderId="377" xfId="0" applyNumberFormat="1" applyFont="1" applyBorder="1" applyAlignment="1">
      <alignment horizontal="right" vertical="center"/>
    </xf>
    <xf numFmtId="0" fontId="17" fillId="0" borderId="378" xfId="0" applyFont="1" applyBorder="1" applyAlignment="1">
      <alignment horizontal="left" vertical="center" wrapText="1" indent="2"/>
    </xf>
    <xf numFmtId="3" fontId="31" fillId="0" borderId="379" xfId="0" applyNumberFormat="1" applyFont="1" applyBorder="1" applyAlignment="1">
      <alignment horizontal="right" vertical="center"/>
    </xf>
    <xf numFmtId="0" fontId="31" fillId="0" borderId="380" xfId="0" applyFont="1" applyBorder="1" applyAlignment="1">
      <alignment horizontal="right" vertical="center"/>
    </xf>
    <xf numFmtId="164" fontId="31" fillId="0" borderId="380" xfId="0" applyNumberFormat="1" applyFont="1" applyBorder="1" applyAlignment="1">
      <alignment horizontal="right" vertical="center"/>
    </xf>
    <xf numFmtId="3" fontId="31" fillId="0" borderId="380" xfId="0" applyNumberFormat="1" applyFont="1" applyBorder="1" applyAlignment="1">
      <alignment horizontal="right" vertical="center"/>
    </xf>
    <xf numFmtId="171" fontId="55" fillId="0" borderId="381" xfId="0" applyNumberFormat="1" applyFont="1" applyBorder="1" applyAlignment="1">
      <alignment horizontal="right" vertical="center"/>
    </xf>
    <xf numFmtId="0" fontId="17" fillId="0" borderId="382" xfId="0" applyFont="1" applyBorder="1" applyAlignment="1">
      <alignment horizontal="left" vertical="center" wrapText="1" indent="4"/>
    </xf>
    <xf numFmtId="0" fontId="18" fillId="0" borderId="383" xfId="0" applyFont="1" applyBorder="1" applyAlignment="1">
      <alignment horizontal="right" vertical="center"/>
    </xf>
    <xf numFmtId="0" fontId="17" fillId="0" borderId="378" xfId="0" applyFont="1" applyBorder="1" applyAlignment="1">
      <alignment horizontal="left" vertical="center" wrapText="1" indent="4"/>
    </xf>
    <xf numFmtId="0" fontId="17" fillId="0" borderId="382" xfId="0" applyFont="1" applyBorder="1" applyAlignment="1">
      <alignment vertical="center" wrapText="1"/>
    </xf>
    <xf numFmtId="0" fontId="18" fillId="0" borderId="381" xfId="0" applyFont="1" applyBorder="1" applyAlignment="1">
      <alignment horizontal="right" vertical="center"/>
    </xf>
    <xf numFmtId="0" fontId="31" fillId="0" borderId="384" xfId="0" applyFont="1" applyBorder="1" applyAlignment="1">
      <alignment horizontal="right" vertical="center"/>
    </xf>
    <xf numFmtId="0" fontId="31" fillId="0" borderId="385" xfId="0" applyFont="1" applyBorder="1" applyAlignment="1">
      <alignment horizontal="right" vertical="center"/>
    </xf>
    <xf numFmtId="164" fontId="31" fillId="0" borderId="385" xfId="0" applyNumberFormat="1" applyFont="1" applyBorder="1" applyAlignment="1">
      <alignment horizontal="right" vertical="center"/>
    </xf>
    <xf numFmtId="0" fontId="17" fillId="0" borderId="381" xfId="0" applyFont="1" applyBorder="1" applyAlignment="1">
      <alignment vertical="center" wrapText="1"/>
    </xf>
    <xf numFmtId="37" fontId="55" fillId="0" borderId="386" xfId="0" applyNumberFormat="1" applyFont="1" applyBorder="1" applyAlignment="1">
      <alignment horizontal="right" vertical="center"/>
    </xf>
    <xf numFmtId="171" fontId="55" fillId="0" borderId="386" xfId="0" applyNumberFormat="1" applyFont="1" applyBorder="1" applyAlignment="1">
      <alignment horizontal="right" vertical="center"/>
    </xf>
    <xf numFmtId="0" fontId="17" fillId="0" borderId="387" xfId="0" applyFont="1" applyBorder="1" applyAlignment="1">
      <alignment vertical="center" wrapText="1"/>
    </xf>
    <xf numFmtId="0" fontId="18" fillId="0" borderId="386" xfId="0" applyFont="1" applyBorder="1" applyAlignment="1">
      <alignment horizontal="right" vertical="center"/>
    </xf>
    <xf numFmtId="3" fontId="31" fillId="0" borderId="388" xfId="0" applyNumberFormat="1" applyFont="1" applyBorder="1" applyAlignment="1">
      <alignment horizontal="right" vertical="center"/>
    </xf>
    <xf numFmtId="0" fontId="31" fillId="0" borderId="389" xfId="0" applyFont="1" applyBorder="1" applyAlignment="1">
      <alignment horizontal="right" vertical="center"/>
    </xf>
    <xf numFmtId="164" fontId="31" fillId="0" borderId="389" xfId="0" applyNumberFormat="1" applyFont="1" applyBorder="1" applyAlignment="1">
      <alignment horizontal="right" vertical="center"/>
    </xf>
    <xf numFmtId="0" fontId="17" fillId="0" borderId="386" xfId="0" applyFont="1" applyBorder="1" applyAlignment="1">
      <alignment vertical="center" wrapText="1"/>
    </xf>
    <xf numFmtId="3" fontId="31" fillId="0" borderId="385" xfId="0" applyNumberFormat="1" applyFont="1" applyBorder="1" applyAlignment="1">
      <alignment horizontal="right" vertical="center"/>
    </xf>
    <xf numFmtId="171" fontId="55" fillId="0" borderId="390" xfId="0" applyNumberFormat="1" applyFont="1" applyBorder="1" applyAlignment="1">
      <alignment horizontal="right" vertical="center"/>
    </xf>
    <xf numFmtId="0" fontId="17" fillId="0" borderId="391" xfId="0" applyFont="1" applyBorder="1" applyAlignment="1">
      <alignment vertical="center" wrapText="1"/>
    </xf>
    <xf numFmtId="0" fontId="17" fillId="0" borderId="378" xfId="0" applyFont="1" applyBorder="1" applyAlignment="1">
      <alignment vertical="center" wrapText="1"/>
    </xf>
    <xf numFmtId="0" fontId="31" fillId="0" borderId="379" xfId="0" applyFont="1" applyBorder="1" applyAlignment="1">
      <alignment horizontal="right" vertical="center"/>
    </xf>
    <xf numFmtId="170" fontId="55" fillId="0" borderId="1" xfId="0" applyNumberFormat="1" applyFont="1" applyBorder="1" applyAlignment="1">
      <alignment horizontal="right" vertical="center"/>
    </xf>
    <xf numFmtId="171" fontId="55" fillId="0" borderId="171" xfId="0" applyNumberFormat="1" applyFont="1" applyBorder="1" applyAlignment="1">
      <alignment horizontal="right" vertical="center"/>
    </xf>
    <xf numFmtId="0" fontId="17" fillId="7" borderId="391" xfId="0" applyFont="1" applyFill="1" applyBorder="1" applyAlignment="1">
      <alignment vertical="center" wrapText="1"/>
    </xf>
    <xf numFmtId="0" fontId="18" fillId="7" borderId="390" xfId="0" applyFont="1" applyFill="1" applyBorder="1" applyAlignment="1">
      <alignment horizontal="right" vertical="center"/>
    </xf>
    <xf numFmtId="0" fontId="31" fillId="7" borderId="392" xfId="0" applyFont="1" applyFill="1" applyBorder="1" applyAlignment="1">
      <alignment horizontal="right" vertical="center"/>
    </xf>
    <xf numFmtId="0" fontId="31" fillId="7" borderId="393" xfId="0" applyFont="1" applyFill="1" applyBorder="1" applyAlignment="1">
      <alignment horizontal="right" vertical="center"/>
    </xf>
    <xf numFmtId="0" fontId="17" fillId="0" borderId="390" xfId="0" applyFont="1" applyBorder="1" applyAlignment="1">
      <alignment vertical="center" wrapText="1"/>
    </xf>
    <xf numFmtId="171" fontId="55" fillId="0" borderId="394" xfId="0" applyNumberFormat="1" applyFont="1" applyBorder="1" applyAlignment="1">
      <alignment horizontal="right" vertical="center"/>
    </xf>
    <xf numFmtId="0" fontId="17" fillId="7" borderId="395" xfId="0" applyFont="1" applyFill="1" applyBorder="1" applyAlignment="1">
      <alignment vertical="center" wrapText="1"/>
    </xf>
    <xf numFmtId="0" fontId="17" fillId="7" borderId="378" xfId="0" applyFont="1" applyFill="1" applyBorder="1" applyAlignment="1">
      <alignment vertical="center" wrapText="1"/>
    </xf>
    <xf numFmtId="0" fontId="18" fillId="7" borderId="383" xfId="0" applyFont="1" applyFill="1" applyBorder="1" applyAlignment="1">
      <alignment horizontal="right" vertical="center"/>
    </xf>
    <xf numFmtId="0" fontId="31" fillId="7" borderId="396" xfId="0" applyFont="1" applyFill="1" applyBorder="1" applyAlignment="1">
      <alignment horizontal="right" vertical="center"/>
    </xf>
    <xf numFmtId="0" fontId="31" fillId="7" borderId="385" xfId="0" applyFont="1" applyFill="1" applyBorder="1" applyAlignment="1">
      <alignment horizontal="right" vertical="center"/>
    </xf>
    <xf numFmtId="0" fontId="88" fillId="0" borderId="0" xfId="0" applyFont="1"/>
    <xf numFmtId="0" fontId="89" fillId="0" borderId="0" xfId="0" applyFont="1"/>
    <xf numFmtId="0" fontId="55" fillId="7" borderId="305" xfId="0" applyFont="1" applyFill="1" applyBorder="1" applyAlignment="1">
      <alignment horizontal="left" vertical="center" wrapText="1" indent="1"/>
    </xf>
    <xf numFmtId="37" fontId="55" fillId="7" borderId="398" xfId="0" applyNumberFormat="1" applyFont="1" applyFill="1" applyBorder="1" applyAlignment="1">
      <alignment horizontal="right" vertical="center"/>
    </xf>
    <xf numFmtId="171" fontId="55" fillId="7" borderId="399" xfId="0" applyNumberFormat="1" applyFont="1" applyFill="1" applyBorder="1" applyAlignment="1">
      <alignment horizontal="right" vertical="center"/>
    </xf>
    <xf numFmtId="37" fontId="60" fillId="7" borderId="303" xfId="0" applyNumberFormat="1" applyFont="1" applyFill="1" applyBorder="1" applyAlignment="1">
      <alignment horizontal="right" vertical="center"/>
    </xf>
    <xf numFmtId="171" fontId="60" fillId="7" borderId="101" xfId="0" applyNumberFormat="1" applyFont="1" applyFill="1" applyBorder="1" applyAlignment="1">
      <alignment horizontal="right" vertical="center"/>
    </xf>
    <xf numFmtId="0" fontId="55" fillId="0" borderId="378" xfId="0" applyFont="1" applyBorder="1" applyAlignment="1">
      <alignment horizontal="left" vertical="center" wrapText="1" indent="1"/>
    </xf>
    <xf numFmtId="171" fontId="60" fillId="0" borderId="94" xfId="0" applyNumberFormat="1" applyFont="1" applyBorder="1" applyAlignment="1">
      <alignment horizontal="right" vertical="center"/>
    </xf>
    <xf numFmtId="3" fontId="55" fillId="0" borderId="18" xfId="0" applyNumberFormat="1" applyFont="1" applyBorder="1" applyAlignment="1">
      <alignment horizontal="right" vertical="center" wrapText="1"/>
    </xf>
    <xf numFmtId="3" fontId="55" fillId="0" borderId="18" xfId="0" applyNumberFormat="1" applyFont="1" applyBorder="1" applyAlignment="1">
      <alignment horizontal="right" vertical="center"/>
    </xf>
    <xf numFmtId="0" fontId="55" fillId="7" borderId="378" xfId="0" applyFont="1" applyFill="1" applyBorder="1" applyAlignment="1">
      <alignment horizontal="left" vertical="center" wrapText="1" indent="1"/>
    </xf>
    <xf numFmtId="172" fontId="55" fillId="7" borderId="77" xfId="0" applyNumberFormat="1" applyFont="1" applyFill="1" applyBorder="1" applyAlignment="1">
      <alignment horizontal="right" vertical="center"/>
    </xf>
    <xf numFmtId="172" fontId="60" fillId="7" borderId="77" xfId="0" applyNumberFormat="1" applyFont="1" applyFill="1" applyBorder="1" applyAlignment="1">
      <alignment horizontal="right" vertical="center"/>
    </xf>
    <xf numFmtId="171" fontId="60" fillId="7" borderId="92" xfId="0" applyNumberFormat="1" applyFont="1" applyFill="1" applyBorder="1" applyAlignment="1">
      <alignment horizontal="right" vertical="center"/>
    </xf>
    <xf numFmtId="172" fontId="55" fillId="7" borderId="383" xfId="0" applyNumberFormat="1" applyFont="1" applyFill="1" applyBorder="1" applyAlignment="1">
      <alignment horizontal="right" vertical="center"/>
    </xf>
    <xf numFmtId="171" fontId="55" fillId="7" borderId="1" xfId="0" applyNumberFormat="1" applyFont="1" applyFill="1" applyBorder="1" applyAlignment="1">
      <alignment horizontal="right" vertical="center"/>
    </xf>
    <xf numFmtId="0" fontId="55" fillId="0" borderId="378" xfId="0" applyFont="1" applyBorder="1" applyAlignment="1">
      <alignment horizontal="left" vertical="center" wrapText="1" indent="3"/>
    </xf>
    <xf numFmtId="172" fontId="55" fillId="0" borderId="77" xfId="0" applyNumberFormat="1" applyFont="1" applyBorder="1" applyAlignment="1">
      <alignment horizontal="right" vertical="center"/>
    </xf>
    <xf numFmtId="172" fontId="60" fillId="0" borderId="77" xfId="0" applyNumberFormat="1" applyFont="1" applyBorder="1" applyAlignment="1">
      <alignment horizontal="right" vertical="center"/>
    </xf>
    <xf numFmtId="171" fontId="60" fillId="0" borderId="92" xfId="0" applyNumberFormat="1" applyFont="1" applyBorder="1" applyAlignment="1">
      <alignment horizontal="right" vertical="center"/>
    </xf>
    <xf numFmtId="172" fontId="55" fillId="0" borderId="383" xfId="0" applyNumberFormat="1" applyFont="1" applyBorder="1" applyAlignment="1">
      <alignment horizontal="right" vertical="center"/>
    </xf>
    <xf numFmtId="0" fontId="55" fillId="0" borderId="378" xfId="0" applyFont="1" applyBorder="1" applyAlignment="1">
      <alignment horizontal="left" vertical="center" wrapText="1" indent="2"/>
    </xf>
    <xf numFmtId="0" fontId="55" fillId="0" borderId="378" xfId="0" applyFont="1" applyBorder="1" applyAlignment="1">
      <alignment horizontal="left" vertical="center" wrapText="1" indent="4"/>
    </xf>
    <xf numFmtId="164" fontId="55" fillId="0" borderId="77" xfId="0" applyNumberFormat="1" applyFont="1" applyBorder="1" applyAlignment="1">
      <alignment horizontal="right" vertical="center"/>
    </xf>
    <xf numFmtId="10" fontId="60" fillId="0" borderId="77" xfId="0" applyNumberFormat="1" applyFont="1" applyBorder="1" applyAlignment="1">
      <alignment horizontal="right" vertical="center"/>
    </xf>
    <xf numFmtId="10" fontId="55" fillId="0" borderId="77" xfId="0" applyNumberFormat="1" applyFont="1" applyBorder="1" applyAlignment="1">
      <alignment horizontal="right" vertical="center"/>
    </xf>
    <xf numFmtId="10" fontId="55" fillId="0" borderId="383" xfId="0" applyNumberFormat="1" applyFont="1" applyBorder="1" applyAlignment="1">
      <alignment horizontal="right" vertical="center" wrapText="1"/>
    </xf>
    <xf numFmtId="10" fontId="55" fillId="0" borderId="383" xfId="0" applyNumberFormat="1" applyFont="1" applyBorder="1" applyAlignment="1">
      <alignment horizontal="right" vertical="center"/>
    </xf>
    <xf numFmtId="170" fontId="60" fillId="7" borderId="77" xfId="0" applyNumberFormat="1" applyFont="1" applyFill="1" applyBorder="1" applyAlignment="1">
      <alignment horizontal="right" vertical="center"/>
    </xf>
    <xf numFmtId="170" fontId="55" fillId="7" borderId="383" xfId="0" applyNumberFormat="1" applyFont="1" applyFill="1" applyBorder="1" applyAlignment="1">
      <alignment horizontal="right" vertical="center"/>
    </xf>
    <xf numFmtId="0" fontId="55" fillId="7" borderId="305" xfId="0" applyFont="1" applyFill="1" applyBorder="1" applyAlignment="1">
      <alignment vertical="center" wrapText="1"/>
    </xf>
    <xf numFmtId="3" fontId="55" fillId="7" borderId="303" xfId="0" applyNumberFormat="1" applyFont="1" applyFill="1" applyBorder="1" applyAlignment="1">
      <alignment horizontal="right" vertical="center"/>
    </xf>
    <xf numFmtId="3" fontId="55" fillId="7" borderId="304" xfId="0" applyNumberFormat="1" applyFont="1" applyFill="1" applyBorder="1" applyAlignment="1">
      <alignment horizontal="right" vertical="center"/>
    </xf>
    <xf numFmtId="0" fontId="55" fillId="0" borderId="378" xfId="0" applyFont="1" applyBorder="1" applyAlignment="1">
      <alignment vertical="center" wrapText="1"/>
    </xf>
    <xf numFmtId="3" fontId="55" fillId="0" borderId="11" xfId="0" applyNumberFormat="1" applyFont="1" applyBorder="1" applyAlignment="1">
      <alignment horizontal="right" vertical="center"/>
    </xf>
    <xf numFmtId="0" fontId="55" fillId="7" borderId="378" xfId="0" applyFont="1" applyFill="1" applyBorder="1" applyAlignment="1">
      <alignment horizontal="left" vertical="center" wrapText="1"/>
    </xf>
    <xf numFmtId="165" fontId="55" fillId="7" borderId="77" xfId="0" applyNumberFormat="1" applyFont="1" applyFill="1" applyBorder="1" applyAlignment="1">
      <alignment horizontal="right" vertical="center"/>
    </xf>
    <xf numFmtId="165" fontId="55" fillId="7" borderId="92" xfId="0" applyNumberFormat="1" applyFont="1" applyFill="1" applyBorder="1" applyAlignment="1">
      <alignment horizontal="right" vertical="center"/>
    </xf>
    <xf numFmtId="165" fontId="55" fillId="7" borderId="383" xfId="0" applyNumberFormat="1" applyFont="1" applyFill="1" applyBorder="1" applyAlignment="1">
      <alignment horizontal="right" vertical="center"/>
    </xf>
    <xf numFmtId="165" fontId="55" fillId="0" borderId="77" xfId="0" applyNumberFormat="1" applyFont="1" applyBorder="1" applyAlignment="1">
      <alignment horizontal="right" vertical="center"/>
    </xf>
    <xf numFmtId="165" fontId="55" fillId="0" borderId="92" xfId="0" applyNumberFormat="1" applyFont="1" applyBorder="1" applyAlignment="1">
      <alignment horizontal="right" vertical="center"/>
    </xf>
    <xf numFmtId="165" fontId="55" fillId="0" borderId="383" xfId="0" applyNumberFormat="1" applyFont="1" applyBorder="1" applyAlignment="1">
      <alignment horizontal="right" vertical="center"/>
    </xf>
    <xf numFmtId="0" fontId="55" fillId="0" borderId="383" xfId="0" applyFont="1" applyBorder="1" applyAlignment="1">
      <alignment horizontal="right" vertical="center"/>
    </xf>
    <xf numFmtId="0" fontId="55" fillId="7" borderId="378" xfId="0" applyFont="1" applyFill="1" applyBorder="1" applyAlignment="1">
      <alignment vertical="center" wrapText="1"/>
    </xf>
    <xf numFmtId="0" fontId="55" fillId="7" borderId="77" xfId="0" applyFont="1" applyFill="1" applyBorder="1" applyAlignment="1">
      <alignment horizontal="right" vertical="center"/>
    </xf>
    <xf numFmtId="0" fontId="55" fillId="7" borderId="92" xfId="0" applyFont="1" applyFill="1" applyBorder="1" applyAlignment="1">
      <alignment horizontal="right" vertical="center"/>
    </xf>
    <xf numFmtId="0" fontId="55" fillId="7" borderId="383" xfId="0" applyFont="1" applyFill="1" applyBorder="1" applyAlignment="1">
      <alignment horizontal="right" vertical="center"/>
    </xf>
    <xf numFmtId="3" fontId="27" fillId="7" borderId="303" xfId="0" applyNumberFormat="1" applyFont="1" applyFill="1" applyBorder="1" applyAlignment="1">
      <alignment horizontal="right" vertical="center"/>
    </xf>
    <xf numFmtId="3" fontId="27" fillId="7" borderId="304" xfId="0" applyNumberFormat="1" applyFont="1" applyFill="1" applyBorder="1" applyAlignment="1">
      <alignment horizontal="right" vertical="center"/>
    </xf>
    <xf numFmtId="3" fontId="27" fillId="7" borderId="305" xfId="0" applyNumberFormat="1" applyFont="1" applyFill="1" applyBorder="1" applyAlignment="1">
      <alignment horizontal="right" vertical="center"/>
    </xf>
    <xf numFmtId="165" fontId="27" fillId="7" borderId="378" xfId="0" applyNumberFormat="1" applyFont="1" applyFill="1" applyBorder="1" applyAlignment="1">
      <alignment horizontal="right" vertical="center"/>
    </xf>
    <xf numFmtId="165" fontId="27" fillId="0" borderId="378" xfId="0" applyNumberFormat="1" applyFont="1" applyBorder="1" applyAlignment="1">
      <alignment horizontal="right" vertical="center"/>
    </xf>
    <xf numFmtId="0" fontId="26" fillId="0" borderId="379" xfId="0" applyFont="1" applyBorder="1" applyAlignment="1">
      <alignment horizontal="right" vertical="center"/>
    </xf>
    <xf numFmtId="0" fontId="26" fillId="0" borderId="400" xfId="0" applyFont="1" applyBorder="1" applyAlignment="1">
      <alignment horizontal="right" vertical="center"/>
    </xf>
    <xf numFmtId="0" fontId="26" fillId="0" borderId="393" xfId="0" applyFont="1" applyBorder="1" applyAlignment="1">
      <alignment horizontal="right" vertical="center"/>
    </xf>
    <xf numFmtId="167" fontId="27" fillId="7" borderId="378" xfId="0" applyNumberFormat="1" applyFont="1" applyFill="1" applyBorder="1" applyAlignment="1">
      <alignment horizontal="right" vertical="center"/>
    </xf>
    <xf numFmtId="0" fontId="26" fillId="7" borderId="401" xfId="0" applyFont="1" applyFill="1" applyBorder="1" applyAlignment="1">
      <alignment horizontal="right" vertical="center"/>
    </xf>
    <xf numFmtId="0" fontId="26" fillId="7" borderId="306" xfId="0" applyFont="1" applyFill="1" applyBorder="1" applyAlignment="1">
      <alignment horizontal="right" vertical="center"/>
    </xf>
    <xf numFmtId="164" fontId="26" fillId="7" borderId="379" xfId="0" applyNumberFormat="1" applyFont="1" applyFill="1" applyBorder="1" applyAlignment="1">
      <alignment horizontal="right" vertical="center"/>
    </xf>
    <xf numFmtId="164" fontId="26" fillId="7" borderId="400" xfId="0" applyNumberFormat="1" applyFont="1" applyFill="1" applyBorder="1" applyAlignment="1">
      <alignment horizontal="right" vertical="center"/>
    </xf>
    <xf numFmtId="0" fontId="26" fillId="7" borderId="393" xfId="0" applyFont="1" applyFill="1" applyBorder="1" applyAlignment="1">
      <alignment horizontal="right" vertical="center"/>
    </xf>
    <xf numFmtId="164" fontId="26" fillId="0" borderId="379" xfId="0" applyNumberFormat="1" applyFont="1" applyBorder="1" applyAlignment="1">
      <alignment horizontal="right" vertical="center"/>
    </xf>
    <xf numFmtId="164" fontId="26" fillId="0" borderId="400" xfId="0" applyNumberFormat="1" applyFont="1" applyBorder="1" applyAlignment="1">
      <alignment horizontal="right" vertical="center"/>
    </xf>
    <xf numFmtId="0" fontId="26" fillId="7" borderId="379" xfId="0" applyFont="1" applyFill="1" applyBorder="1" applyAlignment="1">
      <alignment horizontal="right" vertical="center"/>
    </xf>
    <xf numFmtId="0" fontId="26" fillId="7" borderId="400" xfId="0" applyFont="1" applyFill="1" applyBorder="1" applyAlignment="1">
      <alignment horizontal="right" vertical="center"/>
    </xf>
    <xf numFmtId="0" fontId="26" fillId="7" borderId="396" xfId="0" applyFont="1" applyFill="1" applyBorder="1" applyAlignment="1">
      <alignment horizontal="right" vertical="center"/>
    </xf>
    <xf numFmtId="3" fontId="26" fillId="0" borderId="393" xfId="0" applyNumberFormat="1" applyFont="1" applyBorder="1" applyAlignment="1">
      <alignment horizontal="right" vertical="center"/>
    </xf>
    <xf numFmtId="164" fontId="26" fillId="0" borderId="393" xfId="0" applyNumberFormat="1" applyFont="1" applyBorder="1" applyAlignment="1">
      <alignment horizontal="right" vertical="center"/>
    </xf>
    <xf numFmtId="0" fontId="18" fillId="0" borderId="101" xfId="0" applyFont="1" applyBorder="1" applyAlignment="1">
      <alignment horizontal="left" vertical="center" wrapText="1" indent="1"/>
    </xf>
    <xf numFmtId="37" fontId="28" fillId="7" borderId="402" xfId="0" applyNumberFormat="1" applyFont="1" applyFill="1" applyBorder="1" applyAlignment="1">
      <alignment horizontal="right" vertical="center"/>
    </xf>
    <xf numFmtId="171" fontId="55" fillId="7" borderId="403" xfId="0" applyNumberFormat="1" applyFont="1" applyFill="1" applyBorder="1" applyAlignment="1">
      <alignment horizontal="right" vertical="center"/>
    </xf>
    <xf numFmtId="37" fontId="28" fillId="0" borderId="404" xfId="0" applyNumberFormat="1" applyFont="1" applyBorder="1" applyAlignment="1">
      <alignment horizontal="right" vertical="center"/>
    </xf>
    <xf numFmtId="171" fontId="55" fillId="0" borderId="403" xfId="0" applyNumberFormat="1" applyFont="1" applyBorder="1" applyAlignment="1">
      <alignment horizontal="right" vertical="center"/>
    </xf>
    <xf numFmtId="37" fontId="28" fillId="7" borderId="404" xfId="0" applyNumberFormat="1" applyFont="1" applyFill="1" applyBorder="1" applyAlignment="1">
      <alignment horizontal="right" vertical="center"/>
    </xf>
    <xf numFmtId="37" fontId="29" fillId="0" borderId="404" xfId="0" applyNumberFormat="1" applyFont="1" applyBorder="1" applyAlignment="1">
      <alignment horizontal="right" vertical="center"/>
    </xf>
    <xf numFmtId="37" fontId="26" fillId="7" borderId="404" xfId="0" applyNumberFormat="1" applyFont="1" applyFill="1" applyBorder="1" applyAlignment="1">
      <alignment horizontal="right" vertical="center"/>
    </xf>
    <xf numFmtId="37" fontId="26" fillId="0" borderId="404" xfId="0" applyNumberFormat="1" applyFont="1" applyBorder="1" applyAlignment="1">
      <alignment horizontal="right" vertical="center"/>
    </xf>
    <xf numFmtId="37" fontId="18" fillId="7" borderId="405" xfId="0" applyNumberFormat="1" applyFont="1" applyFill="1" applyBorder="1" applyAlignment="1">
      <alignment horizontal="right" vertical="center"/>
    </xf>
    <xf numFmtId="37" fontId="55" fillId="0" borderId="405" xfId="0" applyNumberFormat="1" applyFont="1" applyBorder="1" applyAlignment="1">
      <alignment horizontal="right" vertical="center"/>
    </xf>
    <xf numFmtId="0" fontId="0" fillId="7" borderId="406" xfId="0" applyFill="1" applyBorder="1" applyAlignment="1">
      <alignment horizontal="center" vertical="center"/>
    </xf>
    <xf numFmtId="0" fontId="0" fillId="7" borderId="407" xfId="0" applyFill="1" applyBorder="1" applyAlignment="1">
      <alignment horizontal="center" vertical="center"/>
    </xf>
    <xf numFmtId="37" fontId="55" fillId="0" borderId="408" xfId="0" applyNumberFormat="1" applyFont="1" applyBorder="1" applyAlignment="1">
      <alignment horizontal="right" vertical="center"/>
    </xf>
    <xf numFmtId="171" fontId="55" fillId="0" borderId="409" xfId="0" applyNumberFormat="1" applyFont="1" applyBorder="1" applyAlignment="1">
      <alignment horizontal="right" vertical="center"/>
    </xf>
    <xf numFmtId="0" fontId="18" fillId="0" borderId="94" xfId="0" applyFont="1" applyBorder="1" applyAlignment="1">
      <alignment horizontal="left" vertical="center" wrapText="1" indent="1"/>
    </xf>
    <xf numFmtId="171" fontId="55" fillId="7" borderId="146" xfId="0" applyNumberFormat="1" applyFont="1" applyFill="1" applyBorder="1" applyAlignment="1">
      <alignment horizontal="right" vertical="center"/>
    </xf>
    <xf numFmtId="37" fontId="28" fillId="0" borderId="410" xfId="0" applyNumberFormat="1" applyFont="1" applyBorder="1" applyAlignment="1">
      <alignment horizontal="right" vertical="center"/>
    </xf>
    <xf numFmtId="171" fontId="55" fillId="0" borderId="146" xfId="0" applyNumberFormat="1" applyFont="1" applyBorder="1" applyAlignment="1">
      <alignment horizontal="right" vertical="center"/>
    </xf>
    <xf numFmtId="37" fontId="28" fillId="7" borderId="410" xfId="0" applyNumberFormat="1" applyFont="1" applyFill="1" applyBorder="1" applyAlignment="1">
      <alignment horizontal="right" vertical="center"/>
    </xf>
    <xf numFmtId="37" fontId="29" fillId="0" borderId="410" xfId="0" applyNumberFormat="1" applyFont="1" applyBorder="1" applyAlignment="1">
      <alignment horizontal="right" vertical="center"/>
    </xf>
    <xf numFmtId="37" fontId="26" fillId="7" borderId="410" xfId="0" applyNumberFormat="1" applyFont="1" applyFill="1" applyBorder="1" applyAlignment="1">
      <alignment horizontal="right" vertical="center"/>
    </xf>
    <xf numFmtId="37" fontId="26" fillId="0" borderId="410" xfId="0" applyNumberFormat="1" applyFont="1" applyBorder="1" applyAlignment="1">
      <alignment horizontal="right" vertical="center"/>
    </xf>
    <xf numFmtId="37" fontId="18" fillId="7" borderId="411" xfId="0" applyNumberFormat="1" applyFont="1" applyFill="1" applyBorder="1" applyAlignment="1">
      <alignment horizontal="right" vertical="center"/>
    </xf>
    <xf numFmtId="37" fontId="55" fillId="0" borderId="411" xfId="0" applyNumberFormat="1" applyFont="1" applyBorder="1" applyAlignment="1">
      <alignment horizontal="right" vertical="center"/>
    </xf>
    <xf numFmtId="0" fontId="0" fillId="7" borderId="18" xfId="0" applyFill="1" applyBorder="1" applyAlignment="1">
      <alignment horizontal="center" vertical="center"/>
    </xf>
    <xf numFmtId="0" fontId="0" fillId="7" borderId="146" xfId="0" applyFill="1" applyBorder="1" applyAlignment="1">
      <alignment horizontal="center" vertical="center"/>
    </xf>
    <xf numFmtId="172" fontId="28" fillId="7" borderId="412" xfId="0" applyNumberFormat="1" applyFont="1" applyFill="1" applyBorder="1" applyAlignment="1">
      <alignment horizontal="right" vertical="center"/>
    </xf>
    <xf numFmtId="171" fontId="55" fillId="7" borderId="148" xfId="0" applyNumberFormat="1" applyFont="1" applyFill="1" applyBorder="1" applyAlignment="1">
      <alignment horizontal="right" vertical="center"/>
    </xf>
    <xf numFmtId="172" fontId="28" fillId="0" borderId="413" xfId="0" applyNumberFormat="1" applyFont="1" applyBorder="1" applyAlignment="1">
      <alignment horizontal="right" vertical="center"/>
    </xf>
    <xf numFmtId="171" fontId="55" fillId="0" borderId="148" xfId="0" applyNumberFormat="1" applyFont="1" applyBorder="1" applyAlignment="1">
      <alignment horizontal="right" vertical="center"/>
    </xf>
    <xf numFmtId="172" fontId="28" fillId="7" borderId="413" xfId="0" applyNumberFormat="1" applyFont="1" applyFill="1" applyBorder="1" applyAlignment="1">
      <alignment horizontal="right" vertical="center"/>
    </xf>
    <xf numFmtId="172" fontId="29" fillId="0" borderId="413" xfId="0" applyNumberFormat="1" applyFont="1" applyBorder="1" applyAlignment="1">
      <alignment horizontal="right" vertical="center"/>
    </xf>
    <xf numFmtId="172" fontId="26" fillId="7" borderId="413" xfId="0" applyNumberFormat="1" applyFont="1" applyFill="1" applyBorder="1" applyAlignment="1">
      <alignment horizontal="right" vertical="center"/>
    </xf>
    <xf numFmtId="172" fontId="26" fillId="0" borderId="413" xfId="0" applyNumberFormat="1" applyFont="1" applyBorder="1" applyAlignment="1">
      <alignment horizontal="right" vertical="center"/>
    </xf>
    <xf numFmtId="172" fontId="55" fillId="7" borderId="414" xfId="0" applyNumberFormat="1" applyFont="1" applyFill="1" applyBorder="1"/>
    <xf numFmtId="172" fontId="55" fillId="0" borderId="414" xfId="0" applyNumberFormat="1" applyFont="1" applyBorder="1" applyAlignment="1">
      <alignment vertical="center"/>
    </xf>
    <xf numFmtId="0" fontId="0" fillId="7" borderId="383" xfId="0" applyFill="1" applyBorder="1" applyAlignment="1">
      <alignment horizontal="center" vertical="center"/>
    </xf>
    <xf numFmtId="0" fontId="0" fillId="7" borderId="148" xfId="0" applyFill="1" applyBorder="1" applyAlignment="1">
      <alignment horizontal="center" vertical="center"/>
    </xf>
    <xf numFmtId="169" fontId="0" fillId="7" borderId="383" xfId="0" applyNumberFormat="1" applyFill="1" applyBorder="1" applyAlignment="1">
      <alignment vertical="center"/>
    </xf>
    <xf numFmtId="0" fontId="18" fillId="0" borderId="92" xfId="0" applyFont="1" applyBorder="1" applyAlignment="1">
      <alignment horizontal="left" vertical="center" wrapText="1" indent="4"/>
    </xf>
    <xf numFmtId="164" fontId="55" fillId="0" borderId="383" xfId="0" applyNumberFormat="1" applyFont="1" applyBorder="1" applyAlignment="1">
      <alignment horizontal="right" vertical="center"/>
    </xf>
    <xf numFmtId="0" fontId="28" fillId="7" borderId="412" xfId="0" applyFont="1" applyFill="1" applyBorder="1" applyAlignment="1">
      <alignment horizontal="right" vertical="center"/>
    </xf>
    <xf numFmtId="0" fontId="28" fillId="0" borderId="413" xfId="0" applyFont="1" applyBorder="1" applyAlignment="1">
      <alignment horizontal="right" vertical="center"/>
    </xf>
    <xf numFmtId="0" fontId="28" fillId="7" borderId="413" xfId="0" applyFont="1" applyFill="1" applyBorder="1" applyAlignment="1">
      <alignment horizontal="right" vertical="center"/>
    </xf>
    <xf numFmtId="0" fontId="29" fillId="0" borderId="413" xfId="0" applyFont="1" applyBorder="1" applyAlignment="1">
      <alignment horizontal="right" vertical="center"/>
    </xf>
    <xf numFmtId="0" fontId="26" fillId="7" borderId="413" xfId="0" applyFont="1" applyFill="1" applyBorder="1" applyAlignment="1">
      <alignment horizontal="right" vertical="center"/>
    </xf>
    <xf numFmtId="0" fontId="26" fillId="0" borderId="413" xfId="0" applyFont="1" applyBorder="1" applyAlignment="1">
      <alignment horizontal="right" vertical="center"/>
    </xf>
    <xf numFmtId="0" fontId="18" fillId="7" borderId="414" xfId="0" applyFont="1" applyFill="1" applyBorder="1" applyAlignment="1">
      <alignment horizontal="right" vertical="center"/>
    </xf>
    <xf numFmtId="0" fontId="55" fillId="0" borderId="414" xfId="0" applyFont="1" applyBorder="1" applyAlignment="1">
      <alignment horizontal="right" vertical="center"/>
    </xf>
    <xf numFmtId="0" fontId="0" fillId="7" borderId="383" xfId="0" applyFill="1" applyBorder="1" applyAlignment="1">
      <alignment vertical="center"/>
    </xf>
    <xf numFmtId="170" fontId="28" fillId="7" borderId="412" xfId="0" applyNumberFormat="1" applyFont="1" applyFill="1" applyBorder="1" applyAlignment="1">
      <alignment horizontal="right" vertical="center"/>
    </xf>
    <xf numFmtId="170" fontId="28" fillId="0" borderId="413" xfId="0" applyNumberFormat="1" applyFont="1" applyBorder="1" applyAlignment="1">
      <alignment horizontal="right" vertical="center"/>
    </xf>
    <xf numFmtId="170" fontId="28" fillId="7" borderId="413" xfId="0" applyNumberFormat="1" applyFont="1" applyFill="1" applyBorder="1" applyAlignment="1">
      <alignment horizontal="right" vertical="center"/>
    </xf>
    <xf numFmtId="170" fontId="29" fillId="0" borderId="413" xfId="0" applyNumberFormat="1" applyFont="1" applyBorder="1" applyAlignment="1">
      <alignment horizontal="right" vertical="center"/>
    </xf>
    <xf numFmtId="170" fontId="26" fillId="7" borderId="413" xfId="0" applyNumberFormat="1" applyFont="1" applyFill="1" applyBorder="1" applyAlignment="1">
      <alignment horizontal="right" vertical="center"/>
    </xf>
    <xf numFmtId="170" fontId="26" fillId="0" borderId="413" xfId="0" applyNumberFormat="1" applyFont="1" applyBorder="1" applyAlignment="1">
      <alignment horizontal="right" vertical="center"/>
    </xf>
    <xf numFmtId="170" fontId="18" fillId="7" borderId="414" xfId="0" applyNumberFormat="1" applyFont="1" applyFill="1" applyBorder="1" applyAlignment="1">
      <alignment horizontal="right" vertical="center"/>
    </xf>
    <xf numFmtId="170" fontId="55" fillId="0" borderId="414" xfId="0" applyNumberFormat="1" applyFont="1" applyBorder="1" applyAlignment="1">
      <alignment horizontal="right" vertical="center"/>
    </xf>
    <xf numFmtId="170" fontId="0" fillId="7" borderId="383" xfId="0" applyNumberFormat="1" applyFill="1" applyBorder="1" applyAlignment="1">
      <alignment vertical="center"/>
    </xf>
    <xf numFmtId="170" fontId="55" fillId="0" borderId="383" xfId="0" applyNumberFormat="1" applyFont="1" applyBorder="1" applyAlignment="1">
      <alignment horizontal="right" vertical="center"/>
    </xf>
    <xf numFmtId="0" fontId="18" fillId="0" borderId="415" xfId="0" applyFont="1" applyBorder="1" applyAlignment="1">
      <alignment horizontal="left" vertical="center" wrapText="1" indent="1"/>
    </xf>
    <xf numFmtId="170" fontId="0" fillId="7" borderId="416" xfId="0" applyNumberFormat="1" applyFill="1" applyBorder="1" applyAlignment="1">
      <alignment vertical="center"/>
    </xf>
    <xf numFmtId="0" fontId="0" fillId="7" borderId="417" xfId="0" applyFill="1" applyBorder="1" applyAlignment="1">
      <alignment horizontal="center" vertical="center"/>
    </xf>
    <xf numFmtId="0" fontId="18" fillId="0" borderId="418" xfId="0" applyFont="1" applyBorder="1" applyAlignment="1">
      <alignment horizontal="left" vertical="center" wrapText="1" indent="1"/>
    </xf>
    <xf numFmtId="37" fontId="26" fillId="7" borderId="402" xfId="0" applyNumberFormat="1" applyFont="1" applyFill="1" applyBorder="1" applyAlignment="1">
      <alignment horizontal="right" vertical="center"/>
    </xf>
    <xf numFmtId="37" fontId="26" fillId="0" borderId="402" xfId="0" applyNumberFormat="1" applyFont="1" applyBorder="1" applyAlignment="1">
      <alignment horizontal="right" vertical="center"/>
    </xf>
    <xf numFmtId="37" fontId="39" fillId="7" borderId="402" xfId="0" applyNumberFormat="1" applyFont="1" applyFill="1" applyBorder="1" applyAlignment="1">
      <alignment horizontal="right" vertical="center"/>
    </xf>
    <xf numFmtId="37" fontId="27" fillId="0" borderId="402" xfId="0" applyNumberFormat="1" applyFont="1" applyBorder="1" applyAlignment="1">
      <alignment horizontal="right" vertical="center"/>
    </xf>
    <xf numFmtId="37" fontId="18" fillId="7" borderId="408" xfId="0" applyNumberFormat="1" applyFont="1" applyFill="1" applyBorder="1" applyAlignment="1">
      <alignment horizontal="right" vertical="center"/>
    </xf>
    <xf numFmtId="37" fontId="55" fillId="0" borderId="398" xfId="0" applyNumberFormat="1" applyFont="1" applyBorder="1" applyAlignment="1">
      <alignment horizontal="right" vertical="center"/>
    </xf>
    <xf numFmtId="172" fontId="26" fillId="7" borderId="412" xfId="0" applyNumberFormat="1" applyFont="1" applyFill="1" applyBorder="1" applyAlignment="1">
      <alignment horizontal="right" vertical="center"/>
    </xf>
    <xf numFmtId="172" fontId="26" fillId="0" borderId="412" xfId="0" applyNumberFormat="1" applyFont="1" applyBorder="1" applyAlignment="1">
      <alignment horizontal="right" vertical="center"/>
    </xf>
    <xf numFmtId="172" fontId="39" fillId="7" borderId="412" xfId="0" applyNumberFormat="1" applyFont="1" applyFill="1" applyBorder="1" applyAlignment="1">
      <alignment horizontal="right" vertical="center"/>
    </xf>
    <xf numFmtId="172" fontId="27" fillId="0" borderId="412" xfId="0" applyNumberFormat="1" applyFont="1" applyBorder="1" applyAlignment="1">
      <alignment horizontal="right" vertical="center"/>
    </xf>
    <xf numFmtId="172" fontId="55" fillId="7" borderId="383" xfId="0" applyNumberFormat="1" applyFont="1" applyFill="1" applyBorder="1"/>
    <xf numFmtId="172" fontId="55" fillId="0" borderId="383" xfId="0" applyNumberFormat="1" applyFont="1" applyBorder="1" applyAlignment="1">
      <alignment vertical="center"/>
    </xf>
    <xf numFmtId="172" fontId="55" fillId="0" borderId="1" xfId="0" applyNumberFormat="1" applyFont="1" applyBorder="1" applyAlignment="1">
      <alignment horizontal="right" vertical="center"/>
    </xf>
    <xf numFmtId="169" fontId="27" fillId="7" borderId="383" xfId="0" applyNumberFormat="1" applyFont="1" applyFill="1" applyBorder="1" applyAlignment="1">
      <alignment vertical="center"/>
    </xf>
    <xf numFmtId="164" fontId="55" fillId="0" borderId="1" xfId="0" applyNumberFormat="1" applyFont="1" applyBorder="1" applyAlignment="1">
      <alignment horizontal="right" vertical="center"/>
    </xf>
    <xf numFmtId="0" fontId="26" fillId="7" borderId="412" xfId="0" applyFont="1" applyFill="1" applyBorder="1" applyAlignment="1">
      <alignment horizontal="right" vertical="center"/>
    </xf>
    <xf numFmtId="0" fontId="26" fillId="0" borderId="412" xfId="0" applyFont="1" applyBorder="1" applyAlignment="1">
      <alignment horizontal="right" vertical="center"/>
    </xf>
    <xf numFmtId="0" fontId="39" fillId="7" borderId="412" xfId="0" applyFont="1" applyFill="1" applyBorder="1" applyAlignment="1">
      <alignment horizontal="right" vertical="center"/>
    </xf>
    <xf numFmtId="0" fontId="27" fillId="0" borderId="412" xfId="0" applyFont="1" applyBorder="1" applyAlignment="1">
      <alignment horizontal="right" vertical="center"/>
    </xf>
    <xf numFmtId="0" fontId="27" fillId="7" borderId="383" xfId="0" applyFont="1" applyFill="1" applyBorder="1" applyAlignment="1">
      <alignment vertical="center"/>
    </xf>
    <xf numFmtId="170" fontId="26" fillId="7" borderId="412" xfId="0" applyNumberFormat="1" applyFont="1" applyFill="1" applyBorder="1" applyAlignment="1">
      <alignment horizontal="right" vertical="center"/>
    </xf>
    <xf numFmtId="170" fontId="26" fillId="0" borderId="412" xfId="0" applyNumberFormat="1" applyFont="1" applyBorder="1" applyAlignment="1">
      <alignment horizontal="right" vertical="center"/>
    </xf>
    <xf numFmtId="170" fontId="39" fillId="7" borderId="412" xfId="0" applyNumberFormat="1" applyFont="1" applyFill="1" applyBorder="1" applyAlignment="1">
      <alignment horizontal="right" vertical="center"/>
    </xf>
    <xf numFmtId="170" fontId="27" fillId="0" borderId="412" xfId="0" applyNumberFormat="1" applyFont="1" applyBorder="1" applyAlignment="1">
      <alignment horizontal="right" vertical="center"/>
    </xf>
    <xf numFmtId="170" fontId="18" fillId="7" borderId="383" xfId="0" applyNumberFormat="1" applyFont="1" applyFill="1" applyBorder="1" applyAlignment="1">
      <alignment horizontal="right" vertical="center"/>
    </xf>
    <xf numFmtId="170" fontId="27" fillId="7" borderId="383" xfId="0" applyNumberFormat="1" applyFont="1" applyFill="1" applyBorder="1" applyAlignment="1">
      <alignment vertical="center"/>
    </xf>
    <xf numFmtId="170" fontId="27" fillId="7" borderId="416" xfId="0" applyNumberFormat="1" applyFont="1" applyFill="1" applyBorder="1" applyAlignment="1">
      <alignment vertical="center"/>
    </xf>
    <xf numFmtId="0" fontId="48" fillId="5" borderId="419" xfId="0" applyFont="1" applyFill="1" applyBorder="1" applyAlignment="1">
      <alignment horizontal="center" vertical="center" wrapText="1"/>
    </xf>
    <xf numFmtId="0" fontId="48" fillId="5" borderId="420" xfId="0" applyFont="1" applyFill="1" applyBorder="1" applyAlignment="1">
      <alignment horizontal="center" vertical="center" wrapText="1"/>
    </xf>
    <xf numFmtId="37" fontId="26" fillId="7" borderId="421" xfId="0" applyNumberFormat="1" applyFont="1" applyFill="1" applyBorder="1" applyAlignment="1">
      <alignment horizontal="right" vertical="center"/>
    </xf>
    <xf numFmtId="37" fontId="26" fillId="0" borderId="421" xfId="0" applyNumberFormat="1" applyFont="1" applyBorder="1" applyAlignment="1">
      <alignment horizontal="right" vertical="center"/>
    </xf>
    <xf numFmtId="37" fontId="28" fillId="0" borderId="402" xfId="0" applyNumberFormat="1" applyFont="1" applyBorder="1" applyAlignment="1">
      <alignment horizontal="right" vertical="center"/>
    </xf>
    <xf numFmtId="37" fontId="28" fillId="7" borderId="421" xfId="0" applyNumberFormat="1" applyFont="1" applyFill="1" applyBorder="1" applyAlignment="1">
      <alignment horizontal="right" vertical="center"/>
    </xf>
    <xf numFmtId="37" fontId="28" fillId="0" borderId="421" xfId="0" applyNumberFormat="1" applyFont="1" applyBorder="1" applyAlignment="1">
      <alignment horizontal="right" vertical="center"/>
    </xf>
    <xf numFmtId="37" fontId="26" fillId="0" borderId="422" xfId="0" applyNumberFormat="1" applyFont="1" applyBorder="1" applyAlignment="1">
      <alignment horizontal="right" vertical="center"/>
    </xf>
    <xf numFmtId="37" fontId="18" fillId="7" borderId="423" xfId="0" applyNumberFormat="1" applyFont="1" applyFill="1" applyBorder="1" applyAlignment="1">
      <alignment horizontal="right" vertical="center"/>
    </xf>
    <xf numFmtId="37" fontId="55" fillId="0" borderId="424" xfId="0" applyNumberFormat="1" applyFont="1" applyBorder="1" applyAlignment="1">
      <alignment horizontal="right" vertical="center"/>
    </xf>
    <xf numFmtId="37" fontId="55" fillId="0" borderId="425" xfId="0" applyNumberFormat="1" applyFont="1" applyBorder="1" applyAlignment="1">
      <alignment horizontal="right" vertical="center"/>
    </xf>
    <xf numFmtId="171" fontId="55" fillId="0" borderId="426" xfId="0" applyNumberFormat="1" applyFont="1" applyBorder="1" applyAlignment="1">
      <alignment horizontal="right" vertical="center"/>
    </xf>
    <xf numFmtId="172" fontId="28" fillId="0" borderId="412" xfId="0" applyNumberFormat="1" applyFont="1" applyBorder="1" applyAlignment="1">
      <alignment horizontal="right" vertical="center"/>
    </xf>
    <xf numFmtId="172" fontId="18" fillId="7" borderId="383" xfId="0" applyNumberFormat="1" applyFont="1" applyFill="1" applyBorder="1" applyAlignment="1">
      <alignment horizontal="right" vertical="center"/>
    </xf>
    <xf numFmtId="172" fontId="55" fillId="0" borderId="414" xfId="0" applyNumberFormat="1" applyFont="1" applyBorder="1" applyAlignment="1">
      <alignment horizontal="right" vertical="center"/>
    </xf>
    <xf numFmtId="0" fontId="28" fillId="0" borderId="412" xfId="0" applyFont="1" applyBorder="1" applyAlignment="1">
      <alignment horizontal="right" vertical="center"/>
    </xf>
    <xf numFmtId="170" fontId="28" fillId="0" borderId="412" xfId="0" applyNumberFormat="1" applyFont="1" applyBorder="1" applyAlignment="1">
      <alignment horizontal="right" vertical="center"/>
    </xf>
    <xf numFmtId="170" fontId="55" fillId="0" borderId="77" xfId="0" applyNumberFormat="1" applyFont="1" applyBorder="1" applyAlignment="1">
      <alignment horizontal="right" vertical="center"/>
    </xf>
    <xf numFmtId="0" fontId="17" fillId="7" borderId="418" xfId="0" applyFont="1" applyFill="1" applyBorder="1" applyAlignment="1">
      <alignment horizontal="left" vertical="center" wrapText="1" indent="1"/>
    </xf>
    <xf numFmtId="171" fontId="55" fillId="7" borderId="418" xfId="0" applyNumberFormat="1" applyFont="1" applyFill="1" applyBorder="1" applyAlignment="1">
      <alignment horizontal="right" vertical="center"/>
    </xf>
    <xf numFmtId="3" fontId="27" fillId="7" borderId="427" xfId="0" applyNumberFormat="1" applyFont="1" applyFill="1" applyBorder="1" applyAlignment="1">
      <alignment horizontal="right" vertical="center"/>
    </xf>
    <xf numFmtId="3" fontId="27" fillId="7" borderId="428" xfId="0" applyNumberFormat="1" applyFont="1" applyFill="1" applyBorder="1" applyAlignment="1">
      <alignment horizontal="right" vertical="center"/>
    </xf>
    <xf numFmtId="0" fontId="27" fillId="7" borderId="428" xfId="0" applyFont="1" applyFill="1" applyBorder="1" applyAlignment="1">
      <alignment horizontal="right" vertical="center"/>
    </xf>
    <xf numFmtId="3" fontId="55" fillId="7" borderId="425" xfId="22" applyNumberFormat="1" applyFont="1" applyFill="1" applyBorder="1" applyAlignment="1">
      <alignment horizontal="right" vertical="center"/>
    </xf>
    <xf numFmtId="3" fontId="55" fillId="7" borderId="407" xfId="22" applyNumberFormat="1" applyFont="1" applyFill="1" applyBorder="1" applyAlignment="1">
      <alignment horizontal="right" vertical="center"/>
    </xf>
    <xf numFmtId="3" fontId="55" fillId="7" borderId="100" xfId="22" applyNumberFormat="1" applyFont="1" applyFill="1" applyBorder="1" applyAlignment="1">
      <alignment horizontal="right" vertical="center"/>
    </xf>
    <xf numFmtId="3" fontId="26" fillId="7" borderId="429" xfId="0" applyNumberFormat="1" applyFont="1" applyFill="1" applyBorder="1" applyAlignment="1">
      <alignment horizontal="right" vertical="center"/>
    </xf>
    <xf numFmtId="3" fontId="26" fillId="7" borderId="306" xfId="0" applyNumberFormat="1" applyFont="1" applyFill="1" applyBorder="1" applyAlignment="1">
      <alignment horizontal="right" vertical="center"/>
    </xf>
    <xf numFmtId="3" fontId="27" fillId="0" borderId="393" xfId="0" applyNumberFormat="1" applyFont="1" applyBorder="1" applyAlignment="1">
      <alignment horizontal="right" vertical="top" wrapText="1"/>
    </xf>
    <xf numFmtId="0" fontId="27" fillId="0" borderId="393" xfId="0" applyFont="1" applyBorder="1" applyAlignment="1">
      <alignment horizontal="right" vertical="top" wrapText="1"/>
    </xf>
    <xf numFmtId="0" fontId="17" fillId="0" borderId="94" xfId="0" applyFont="1" applyBorder="1" applyAlignment="1">
      <alignment horizontal="left" vertical="center" wrapText="1" indent="2"/>
    </xf>
    <xf numFmtId="3" fontId="27" fillId="0" borderId="153" xfId="0" applyNumberFormat="1" applyFont="1" applyBorder="1" applyAlignment="1">
      <alignment horizontal="right" vertical="center"/>
    </xf>
    <xf numFmtId="3" fontId="27" fillId="0" borderId="154" xfId="0" applyNumberFormat="1" applyFont="1" applyBorder="1" applyAlignment="1">
      <alignment horizontal="right" vertical="center"/>
    </xf>
    <xf numFmtId="165" fontId="27" fillId="0" borderId="170" xfId="0" applyNumberFormat="1" applyFont="1" applyBorder="1" applyAlignment="1">
      <alignment horizontal="right" vertical="center"/>
    </xf>
    <xf numFmtId="165" fontId="27" fillId="0" borderId="154" xfId="0" applyNumberFormat="1" applyFont="1" applyBorder="1" applyAlignment="1">
      <alignment horizontal="right" vertical="center"/>
    </xf>
    <xf numFmtId="3" fontId="55" fillId="0" borderId="76" xfId="22" applyNumberFormat="1" applyFont="1" applyBorder="1" applyAlignment="1">
      <alignment horizontal="right" vertical="center"/>
    </xf>
    <xf numFmtId="3" fontId="55" fillId="0" borderId="146" xfId="22" applyNumberFormat="1" applyFont="1" applyBorder="1" applyAlignment="1">
      <alignment horizontal="right" vertical="center"/>
    </xf>
    <xf numFmtId="164" fontId="27" fillId="0" borderId="393" xfId="0" applyNumberFormat="1" applyFont="1" applyBorder="1" applyAlignment="1">
      <alignment horizontal="right" vertical="top" wrapText="1"/>
    </xf>
    <xf numFmtId="0" fontId="17" fillId="0" borderId="92" xfId="0" applyFont="1" applyBorder="1" applyAlignment="1">
      <alignment horizontal="left" vertical="center" wrapText="1" indent="2"/>
    </xf>
    <xf numFmtId="37" fontId="55" fillId="0" borderId="171" xfId="0" applyNumberFormat="1" applyFont="1" applyBorder="1" applyAlignment="1">
      <alignment horizontal="right" vertical="center"/>
    </xf>
    <xf numFmtId="0" fontId="17" fillId="0" borderId="378" xfId="0" applyFont="1" applyBorder="1" applyAlignment="1">
      <alignment horizontal="left" vertical="center" wrapText="1" indent="1"/>
    </xf>
    <xf numFmtId="3" fontId="55" fillId="0" borderId="77" xfId="22" applyNumberFormat="1" applyFont="1" applyBorder="1" applyAlignment="1">
      <alignment horizontal="right" vertical="center"/>
    </xf>
    <xf numFmtId="3" fontId="55" fillId="0" borderId="148" xfId="22" applyNumberFormat="1" applyFont="1" applyBorder="1" applyAlignment="1">
      <alignment horizontal="right" vertical="center"/>
    </xf>
    <xf numFmtId="3" fontId="26" fillId="0" borderId="379" xfId="0" applyNumberFormat="1" applyFont="1" applyBorder="1" applyAlignment="1">
      <alignment horizontal="right" vertical="center"/>
    </xf>
    <xf numFmtId="3" fontId="60" fillId="0" borderId="148" xfId="22" applyNumberFormat="1" applyFont="1" applyBorder="1" applyAlignment="1">
      <alignment horizontal="right" vertical="center"/>
    </xf>
    <xf numFmtId="0" fontId="55" fillId="0" borderId="171" xfId="0" applyFont="1" applyBorder="1" applyAlignment="1">
      <alignment horizontal="right" vertical="center"/>
    </xf>
    <xf numFmtId="0" fontId="17" fillId="0" borderId="92" xfId="0" applyFont="1" applyBorder="1" applyAlignment="1">
      <alignment horizontal="left" vertical="center" wrapText="1" indent="3"/>
    </xf>
    <xf numFmtId="0" fontId="17" fillId="7" borderId="101" xfId="0" applyFont="1" applyFill="1" applyBorder="1" applyAlignment="1">
      <alignment horizontal="left" vertical="center" wrapText="1" indent="1"/>
    </xf>
    <xf numFmtId="171" fontId="55" fillId="7" borderId="430" xfId="0" applyNumberFormat="1" applyFont="1" applyFill="1" applyBorder="1" applyAlignment="1">
      <alignment horizontal="right" vertical="center"/>
    </xf>
    <xf numFmtId="0" fontId="17" fillId="7" borderId="431" xfId="0" applyFont="1" applyFill="1" applyBorder="1" applyAlignment="1">
      <alignment vertical="center" wrapText="1"/>
    </xf>
    <xf numFmtId="3" fontId="55" fillId="7" borderId="432" xfId="22" applyNumberFormat="1" applyFont="1" applyFill="1" applyBorder="1" applyAlignment="1">
      <alignment horizontal="right" vertical="center"/>
    </xf>
    <xf numFmtId="0" fontId="26" fillId="7" borderId="433" xfId="0" applyFont="1" applyFill="1" applyBorder="1" applyAlignment="1">
      <alignment horizontal="right" vertical="center"/>
    </xf>
    <xf numFmtId="3" fontId="26" fillId="7" borderId="433" xfId="0" applyNumberFormat="1" applyFont="1" applyFill="1" applyBorder="1" applyAlignment="1">
      <alignment horizontal="right" vertical="center"/>
    </xf>
    <xf numFmtId="3" fontId="26" fillId="0" borderId="393" xfId="0" applyNumberFormat="1" applyFont="1" applyBorder="1" applyAlignment="1">
      <alignment horizontal="right" vertical="top" wrapText="1"/>
    </xf>
    <xf numFmtId="0" fontId="26" fillId="0" borderId="393" xfId="0" applyFont="1" applyBorder="1" applyAlignment="1">
      <alignment horizontal="right" vertical="top" wrapText="1"/>
    </xf>
    <xf numFmtId="164" fontId="26" fillId="0" borderId="393" xfId="0" applyNumberFormat="1" applyFont="1" applyBorder="1" applyAlignment="1">
      <alignment horizontal="right" vertical="top" wrapText="1"/>
    </xf>
    <xf numFmtId="0" fontId="55" fillId="7" borderId="431" xfId="0" applyFont="1" applyFill="1" applyBorder="1" applyAlignment="1">
      <alignment horizontal="right" vertical="center"/>
    </xf>
    <xf numFmtId="0" fontId="55" fillId="0" borderId="16" xfId="0" applyFont="1" applyBorder="1" applyAlignment="1">
      <alignment horizontal="right" vertical="center"/>
    </xf>
    <xf numFmtId="0" fontId="17" fillId="0" borderId="395" xfId="0" applyFont="1" applyBorder="1" applyAlignment="1">
      <alignment horizontal="left" vertical="center" wrapText="1" indent="1"/>
    </xf>
    <xf numFmtId="0" fontId="55" fillId="0" borderId="395" xfId="0" applyFont="1" applyBorder="1" applyAlignment="1">
      <alignment horizontal="right" vertical="center"/>
    </xf>
    <xf numFmtId="3" fontId="26" fillId="0" borderId="434" xfId="0" applyNumberFormat="1" applyFont="1" applyBorder="1" applyAlignment="1">
      <alignment horizontal="right" vertical="center"/>
    </xf>
    <xf numFmtId="0" fontId="26" fillId="0" borderId="435" xfId="0" applyFont="1" applyBorder="1" applyAlignment="1">
      <alignment horizontal="right" vertical="center"/>
    </xf>
    <xf numFmtId="164" fontId="26" fillId="0" borderId="435" xfId="0" applyNumberFormat="1" applyFont="1" applyBorder="1" applyAlignment="1">
      <alignment horizontal="right" vertical="center"/>
    </xf>
    <xf numFmtId="0" fontId="17" fillId="0" borderId="394" xfId="0" applyFont="1" applyBorder="1" applyAlignment="1">
      <alignment horizontal="left" vertical="center" wrapText="1" indent="1"/>
    </xf>
    <xf numFmtId="171" fontId="55" fillId="0" borderId="436" xfId="0" applyNumberFormat="1" applyFont="1" applyBorder="1" applyAlignment="1">
      <alignment horizontal="right" vertical="center"/>
    </xf>
    <xf numFmtId="0" fontId="17" fillId="0" borderId="437" xfId="0" applyFont="1" applyBorder="1" applyAlignment="1">
      <alignment horizontal="left" vertical="center" wrapText="1" indent="1"/>
    </xf>
    <xf numFmtId="0" fontId="55" fillId="0" borderId="378" xfId="0" applyFont="1" applyBorder="1" applyAlignment="1">
      <alignment horizontal="right" vertical="center"/>
    </xf>
    <xf numFmtId="0" fontId="55" fillId="0" borderId="437" xfId="0" applyFont="1" applyBorder="1" applyAlignment="1">
      <alignment horizontal="right" vertical="center"/>
    </xf>
    <xf numFmtId="3" fontId="26" fillId="0" borderId="438" xfId="0" applyNumberFormat="1" applyFont="1" applyBorder="1" applyAlignment="1">
      <alignment horizontal="right" vertical="center"/>
    </xf>
    <xf numFmtId="0" fontId="26" fillId="0" borderId="439" xfId="0" applyFont="1" applyBorder="1" applyAlignment="1">
      <alignment horizontal="right" vertical="center"/>
    </xf>
    <xf numFmtId="164" fontId="26" fillId="0" borderId="439" xfId="0" applyNumberFormat="1" applyFont="1" applyBorder="1" applyAlignment="1">
      <alignment horizontal="right" vertical="center"/>
    </xf>
    <xf numFmtId="3" fontId="26" fillId="0" borderId="439" xfId="0" applyNumberFormat="1" applyFont="1" applyBorder="1" applyAlignment="1">
      <alignment horizontal="right" vertical="center"/>
    </xf>
    <xf numFmtId="3" fontId="26" fillId="0" borderId="439" xfId="0" applyNumberFormat="1" applyFont="1" applyBorder="1" applyAlignment="1">
      <alignment horizontal="right" vertical="top" wrapText="1"/>
    </xf>
    <xf numFmtId="0" fontId="26" fillId="0" borderId="439" xfId="0" applyFont="1" applyBorder="1" applyAlignment="1">
      <alignment horizontal="right" vertical="top" wrapText="1"/>
    </xf>
    <xf numFmtId="164" fontId="26" fillId="0" borderId="439" xfId="0" applyNumberFormat="1" applyFont="1" applyBorder="1" applyAlignment="1">
      <alignment horizontal="right" vertical="top" wrapText="1"/>
    </xf>
    <xf numFmtId="0" fontId="17" fillId="0" borderId="437" xfId="0" applyFont="1" applyBorder="1" applyAlignment="1">
      <alignment horizontal="left" vertical="center" wrapText="1" indent="2"/>
    </xf>
    <xf numFmtId="171" fontId="55" fillId="7" borderId="440" xfId="0" applyNumberFormat="1" applyFont="1" applyFill="1" applyBorder="1" applyAlignment="1">
      <alignment horizontal="right" vertical="center"/>
    </xf>
    <xf numFmtId="0" fontId="17" fillId="7" borderId="441" xfId="0" applyFont="1" applyFill="1" applyBorder="1" applyAlignment="1">
      <alignment vertical="center" wrapText="1"/>
    </xf>
    <xf numFmtId="0" fontId="26" fillId="7" borderId="442" xfId="0" applyFont="1" applyFill="1" applyBorder="1" applyAlignment="1">
      <alignment horizontal="right" vertical="center"/>
    </xf>
    <xf numFmtId="3" fontId="26" fillId="7" borderId="442" xfId="0" applyNumberFormat="1" applyFont="1" applyFill="1" applyBorder="1" applyAlignment="1">
      <alignment horizontal="right" vertical="center"/>
    </xf>
    <xf numFmtId="0" fontId="55" fillId="0" borderId="443" xfId="0" applyFont="1" applyBorder="1" applyAlignment="1">
      <alignment horizontal="right" vertical="center"/>
    </xf>
    <xf numFmtId="171" fontId="55" fillId="0" borderId="444" xfId="0" applyNumberFormat="1" applyFont="1" applyBorder="1" applyAlignment="1">
      <alignment horizontal="right" vertical="center"/>
    </xf>
    <xf numFmtId="0" fontId="17" fillId="0" borderId="445" xfId="0" applyFont="1" applyBorder="1" applyAlignment="1">
      <alignment horizontal="left" vertical="center" wrapText="1" indent="1"/>
    </xf>
    <xf numFmtId="3" fontId="26" fillId="0" borderId="446" xfId="0" applyNumberFormat="1" applyFont="1" applyBorder="1" applyAlignment="1">
      <alignment horizontal="right" vertical="center"/>
    </xf>
    <xf numFmtId="0" fontId="26" fillId="0" borderId="447" xfId="0" applyFont="1" applyBorder="1" applyAlignment="1">
      <alignment horizontal="right" vertical="center"/>
    </xf>
    <xf numFmtId="164" fontId="26" fillId="0" borderId="447" xfId="0" applyNumberFormat="1" applyFont="1" applyBorder="1" applyAlignment="1">
      <alignment horizontal="right" vertical="center"/>
    </xf>
    <xf numFmtId="0" fontId="17" fillId="0" borderId="444" xfId="0" applyFont="1" applyBorder="1" applyAlignment="1">
      <alignment horizontal="left" vertical="center" wrapText="1" indent="1"/>
    </xf>
    <xf numFmtId="3" fontId="26" fillId="0" borderId="447" xfId="0" applyNumberFormat="1" applyFont="1" applyBorder="1" applyAlignment="1">
      <alignment horizontal="right" vertical="center"/>
    </xf>
    <xf numFmtId="3" fontId="26" fillId="0" borderId="447" xfId="0" applyNumberFormat="1" applyFont="1" applyBorder="1" applyAlignment="1">
      <alignment horizontal="right" vertical="top" wrapText="1"/>
    </xf>
    <xf numFmtId="0" fontId="26" fillId="0" borderId="447" xfId="0" applyFont="1" applyBorder="1" applyAlignment="1">
      <alignment horizontal="right" vertical="top" wrapText="1"/>
    </xf>
    <xf numFmtId="164" fontId="26" fillId="0" borderId="447" xfId="0" applyNumberFormat="1" applyFont="1" applyBorder="1" applyAlignment="1">
      <alignment horizontal="right" vertical="top" wrapText="1"/>
    </xf>
    <xf numFmtId="0" fontId="17" fillId="0" borderId="445" xfId="0" applyFont="1" applyBorder="1" applyAlignment="1">
      <alignment horizontal="left" vertical="center" wrapText="1" indent="2"/>
    </xf>
    <xf numFmtId="0" fontId="55" fillId="7" borderId="440" xfId="0" applyFont="1" applyFill="1" applyBorder="1" applyAlignment="1">
      <alignment horizontal="right" vertical="center"/>
    </xf>
    <xf numFmtId="3" fontId="27" fillId="0" borderId="1" xfId="0" applyNumberFormat="1" applyFont="1" applyBorder="1" applyAlignment="1">
      <alignment horizontal="right" vertical="center" wrapText="1"/>
    </xf>
    <xf numFmtId="0" fontId="27" fillId="0" borderId="1" xfId="0" applyFont="1" applyBorder="1" applyAlignment="1">
      <alignment horizontal="right" vertical="center" wrapText="1"/>
    </xf>
    <xf numFmtId="164" fontId="27" fillId="0" borderId="1" xfId="0" applyNumberFormat="1" applyFont="1" applyBorder="1" applyAlignment="1">
      <alignment horizontal="right" vertical="center" wrapText="1"/>
    </xf>
    <xf numFmtId="171" fontId="55" fillId="0" borderId="448" xfId="0" applyNumberFormat="1" applyFont="1" applyBorder="1" applyAlignment="1">
      <alignment horizontal="right" vertical="center"/>
    </xf>
    <xf numFmtId="0" fontId="17" fillId="0" borderId="449" xfId="0" applyFont="1" applyBorder="1" applyAlignment="1">
      <alignment horizontal="left" vertical="center" wrapText="1" indent="1"/>
    </xf>
    <xf numFmtId="0" fontId="55" fillId="0" borderId="448" xfId="0" applyFont="1" applyBorder="1" applyAlignment="1">
      <alignment horizontal="right" vertical="center"/>
    </xf>
    <xf numFmtId="3" fontId="26" fillId="0" borderId="450" xfId="0" applyNumberFormat="1" applyFont="1" applyBorder="1" applyAlignment="1">
      <alignment horizontal="right" vertical="center"/>
    </xf>
    <xf numFmtId="0" fontId="26" fillId="0" borderId="451" xfId="0" applyFont="1" applyBorder="1" applyAlignment="1">
      <alignment horizontal="right" vertical="center"/>
    </xf>
    <xf numFmtId="164" fontId="26" fillId="0" borderId="451" xfId="0" applyNumberFormat="1" applyFont="1" applyBorder="1" applyAlignment="1">
      <alignment horizontal="right" vertical="center"/>
    </xf>
    <xf numFmtId="0" fontId="17" fillId="0" borderId="448" xfId="0" applyFont="1" applyBorder="1" applyAlignment="1">
      <alignment horizontal="left" vertical="center" wrapText="1" indent="1"/>
    </xf>
    <xf numFmtId="171" fontId="55" fillId="0" borderId="452" xfId="0" applyNumberFormat="1" applyFont="1" applyBorder="1" applyAlignment="1">
      <alignment horizontal="right" vertical="center"/>
    </xf>
    <xf numFmtId="0" fontId="17" fillId="0" borderId="453" xfId="0" applyFont="1" applyBorder="1" applyAlignment="1">
      <alignment horizontal="left" vertical="center" wrapText="1" indent="1"/>
    </xf>
    <xf numFmtId="0" fontId="55" fillId="0" borderId="454" xfId="0" applyFont="1" applyBorder="1" applyAlignment="1">
      <alignment horizontal="right" vertical="center"/>
    </xf>
    <xf numFmtId="3" fontId="26" fillId="0" borderId="455" xfId="0" applyNumberFormat="1" applyFont="1" applyBorder="1" applyAlignment="1">
      <alignment horizontal="right" vertical="center"/>
    </xf>
    <xf numFmtId="0" fontId="26" fillId="0" borderId="456" xfId="0" applyFont="1" applyBorder="1" applyAlignment="1">
      <alignment horizontal="right" vertical="center"/>
    </xf>
    <xf numFmtId="164" fontId="26" fillId="0" borderId="456" xfId="0" applyNumberFormat="1" applyFont="1" applyBorder="1" applyAlignment="1">
      <alignment horizontal="right" vertical="center"/>
    </xf>
    <xf numFmtId="3" fontId="26" fillId="0" borderId="456" xfId="0" applyNumberFormat="1" applyFont="1" applyBorder="1" applyAlignment="1">
      <alignment horizontal="right" vertical="center"/>
    </xf>
    <xf numFmtId="171" fontId="55" fillId="0" borderId="457" xfId="0" applyNumberFormat="1" applyFont="1" applyBorder="1" applyAlignment="1">
      <alignment horizontal="right" vertical="center"/>
    </xf>
    <xf numFmtId="0" fontId="17" fillId="0" borderId="458" xfId="0" applyFont="1" applyBorder="1" applyAlignment="1">
      <alignment horizontal="left" vertical="center" wrapText="1" indent="2"/>
    </xf>
    <xf numFmtId="0" fontId="55" fillId="0" borderId="457" xfId="0" applyFont="1" applyBorder="1" applyAlignment="1">
      <alignment horizontal="right" vertical="center"/>
    </xf>
    <xf numFmtId="3" fontId="26" fillId="0" borderId="459" xfId="0" applyNumberFormat="1" applyFont="1" applyBorder="1" applyAlignment="1">
      <alignment horizontal="right" vertical="center"/>
    </xf>
    <xf numFmtId="0" fontId="26" fillId="0" borderId="460" xfId="0" applyFont="1" applyBorder="1" applyAlignment="1">
      <alignment horizontal="right" vertical="center"/>
    </xf>
    <xf numFmtId="164" fontId="26" fillId="0" borderId="460" xfId="0" applyNumberFormat="1" applyFont="1" applyBorder="1" applyAlignment="1">
      <alignment horizontal="right" vertical="center"/>
    </xf>
    <xf numFmtId="0" fontId="17" fillId="0" borderId="457" xfId="0" applyFont="1" applyBorder="1" applyAlignment="1">
      <alignment horizontal="left" vertical="center" wrapText="1" indent="2"/>
    </xf>
    <xf numFmtId="3" fontId="0" fillId="0" borderId="0" xfId="0" applyNumberFormat="1"/>
    <xf numFmtId="0" fontId="18" fillId="7" borderId="431" xfId="0" applyFont="1" applyFill="1" applyBorder="1" applyAlignment="1">
      <alignment horizontal="left" vertical="center" indent="1"/>
    </xf>
    <xf numFmtId="37" fontId="55" fillId="7" borderId="432" xfId="0" applyNumberFormat="1" applyFont="1" applyFill="1" applyBorder="1" applyAlignment="1">
      <alignment horizontal="right" vertical="center"/>
    </xf>
    <xf numFmtId="37" fontId="60" fillId="7" borderId="432" xfId="0" applyNumberFormat="1" applyFont="1" applyFill="1" applyBorder="1" applyAlignment="1">
      <alignment horizontal="right" vertical="center"/>
    </xf>
    <xf numFmtId="0" fontId="18" fillId="0" borderId="16" xfId="0" applyFont="1" applyBorder="1" applyAlignment="1">
      <alignment horizontal="left" vertical="center" indent="2"/>
    </xf>
    <xf numFmtId="172" fontId="55" fillId="0" borderId="76" xfId="0" applyNumberFormat="1" applyFont="1" applyBorder="1" applyAlignment="1">
      <alignment horizontal="right" vertical="center"/>
    </xf>
    <xf numFmtId="172" fontId="60" fillId="0" borderId="76" xfId="0" applyNumberFormat="1" applyFont="1" applyBorder="1" applyAlignment="1">
      <alignment horizontal="right" vertical="center"/>
    </xf>
    <xf numFmtId="0" fontId="18" fillId="0" borderId="453" xfId="0" applyFont="1" applyBorder="1" applyAlignment="1">
      <alignment horizontal="left" vertical="center" indent="2"/>
    </xf>
    <xf numFmtId="0" fontId="18" fillId="0" borderId="453" xfId="0" applyFont="1" applyBorder="1" applyAlignment="1">
      <alignment horizontal="left" vertical="center" indent="3"/>
    </xf>
    <xf numFmtId="0" fontId="18" fillId="7" borderId="431" xfId="0" applyFont="1" applyFill="1" applyBorder="1" applyAlignment="1">
      <alignment vertical="center"/>
    </xf>
    <xf numFmtId="3" fontId="55" fillId="7" borderId="432" xfId="0" applyNumberFormat="1" applyFont="1" applyFill="1" applyBorder="1" applyAlignment="1">
      <alignment horizontal="right" vertical="center"/>
    </xf>
    <xf numFmtId="165" fontId="55" fillId="0" borderId="76" xfId="0" applyNumberFormat="1" applyFont="1" applyBorder="1" applyAlignment="1">
      <alignment horizontal="right" vertical="center"/>
    </xf>
    <xf numFmtId="165" fontId="55" fillId="0" borderId="94" xfId="0" applyNumberFormat="1" applyFont="1" applyBorder="1" applyAlignment="1">
      <alignment horizontal="right" vertical="center"/>
    </xf>
    <xf numFmtId="165" fontId="55" fillId="0" borderId="18" xfId="0" applyNumberFormat="1" applyFont="1" applyBorder="1" applyAlignment="1">
      <alignment horizontal="right" vertical="center"/>
    </xf>
    <xf numFmtId="165" fontId="55" fillId="0" borderId="11" xfId="0" applyNumberFormat="1" applyFont="1" applyBorder="1" applyAlignment="1">
      <alignment horizontal="right" vertical="center"/>
    </xf>
    <xf numFmtId="0" fontId="18" fillId="0" borderId="453" xfId="0" applyFont="1" applyBorder="1" applyAlignment="1">
      <alignment horizontal="left" vertical="center" indent="1"/>
    </xf>
    <xf numFmtId="165" fontId="55" fillId="0" borderId="171" xfId="0" applyNumberFormat="1" applyFont="1" applyBorder="1" applyAlignment="1">
      <alignment horizontal="right" vertical="center"/>
    </xf>
    <xf numFmtId="3" fontId="4" fillId="7" borderId="432" xfId="0" applyNumberFormat="1" applyFont="1" applyFill="1" applyBorder="1" applyAlignment="1">
      <alignment horizontal="right" vertical="center"/>
    </xf>
    <xf numFmtId="3" fontId="4" fillId="7" borderId="304" xfId="0" applyNumberFormat="1" applyFont="1" applyFill="1" applyBorder="1" applyAlignment="1">
      <alignment horizontal="right" vertical="center"/>
    </xf>
    <xf numFmtId="3" fontId="4" fillId="7" borderId="431" xfId="0" applyNumberFormat="1" applyFont="1" applyFill="1" applyBorder="1" applyAlignment="1">
      <alignment horizontal="right" vertical="center"/>
    </xf>
    <xf numFmtId="3" fontId="18" fillId="7" borderId="304" xfId="0" applyNumberFormat="1" applyFont="1" applyFill="1" applyBorder="1" applyAlignment="1">
      <alignment horizontal="right" vertical="center"/>
    </xf>
    <xf numFmtId="165" fontId="4" fillId="0" borderId="453" xfId="0" applyNumberFormat="1" applyFont="1" applyBorder="1" applyAlignment="1">
      <alignment horizontal="right" vertical="center"/>
    </xf>
    <xf numFmtId="3" fontId="31" fillId="7" borderId="429" xfId="0" applyNumberFormat="1" applyFont="1" applyFill="1" applyBorder="1" applyAlignment="1">
      <alignment horizontal="right" vertical="center"/>
    </xf>
    <xf numFmtId="0" fontId="31" fillId="7" borderId="462" xfId="0" applyFont="1" applyFill="1" applyBorder="1" applyAlignment="1">
      <alignment horizontal="right" vertical="center"/>
    </xf>
    <xf numFmtId="0" fontId="31" fillId="7" borderId="442" xfId="0" applyFont="1" applyFill="1" applyBorder="1" applyAlignment="1">
      <alignment horizontal="right" vertical="center"/>
    </xf>
    <xf numFmtId="164" fontId="31" fillId="0" borderId="463" xfId="0" applyNumberFormat="1" applyFont="1" applyBorder="1" applyAlignment="1">
      <alignment horizontal="right" vertical="center"/>
    </xf>
    <xf numFmtId="164" fontId="31" fillId="0" borderId="464" xfId="0" applyNumberFormat="1" applyFont="1" applyBorder="1" applyAlignment="1">
      <alignment horizontal="right" vertical="center"/>
    </xf>
    <xf numFmtId="0" fontId="31" fillId="0" borderId="465" xfId="0" applyFont="1" applyBorder="1" applyAlignment="1">
      <alignment horizontal="right" vertical="center"/>
    </xf>
    <xf numFmtId="164" fontId="31" fillId="0" borderId="466" xfId="0" applyNumberFormat="1" applyFont="1" applyBorder="1" applyAlignment="1">
      <alignment horizontal="right" vertical="center"/>
    </xf>
    <xf numFmtId="3" fontId="31" fillId="0" borderId="465" xfId="0" applyNumberFormat="1" applyFont="1" applyBorder="1" applyAlignment="1">
      <alignment horizontal="right" vertical="center"/>
    </xf>
    <xf numFmtId="164" fontId="31" fillId="0" borderId="465" xfId="0" applyNumberFormat="1" applyFont="1" applyBorder="1" applyAlignment="1">
      <alignment horizontal="right" vertical="center"/>
    </xf>
    <xf numFmtId="0" fontId="18" fillId="0" borderId="101" xfId="0" applyFont="1" applyBorder="1" applyAlignment="1">
      <alignment horizontal="left" vertical="center" indent="1"/>
    </xf>
    <xf numFmtId="37" fontId="28" fillId="7" borderId="429" xfId="0" applyNumberFormat="1" applyFont="1" applyFill="1" applyBorder="1" applyAlignment="1">
      <alignment horizontal="right" vertical="center"/>
    </xf>
    <xf numFmtId="171" fontId="55" fillId="7" borderId="407" xfId="0" applyNumberFormat="1" applyFont="1" applyFill="1" applyBorder="1" applyAlignment="1">
      <alignment horizontal="right" vertical="center"/>
    </xf>
    <xf numFmtId="37" fontId="28" fillId="0" borderId="467" xfId="0" applyNumberFormat="1" applyFont="1" applyBorder="1" applyAlignment="1">
      <alignment horizontal="right" vertical="center"/>
    </xf>
    <xf numFmtId="171" fontId="55" fillId="0" borderId="407" xfId="0" applyNumberFormat="1" applyFont="1" applyBorder="1" applyAlignment="1">
      <alignment horizontal="right" vertical="center"/>
    </xf>
    <xf numFmtId="37" fontId="28" fillId="7" borderId="467" xfId="0" applyNumberFormat="1" applyFont="1" applyFill="1" applyBorder="1" applyAlignment="1">
      <alignment horizontal="right" vertical="center"/>
    </xf>
    <xf numFmtId="37" fontId="29" fillId="0" borderId="467" xfId="0" applyNumberFormat="1" applyFont="1" applyBorder="1" applyAlignment="1">
      <alignment horizontal="right" vertical="center"/>
    </xf>
    <xf numFmtId="37" fontId="26" fillId="7" borderId="467" xfId="0" applyNumberFormat="1" applyFont="1" applyFill="1" applyBorder="1" applyAlignment="1">
      <alignment horizontal="right" vertical="center"/>
    </xf>
    <xf numFmtId="37" fontId="26" fillId="0" borderId="467" xfId="0" applyNumberFormat="1" applyFont="1" applyBorder="1" applyAlignment="1">
      <alignment horizontal="right" vertical="center"/>
    </xf>
    <xf numFmtId="37" fontId="18" fillId="7" borderId="468" xfId="0" applyNumberFormat="1" applyFont="1" applyFill="1" applyBorder="1" applyAlignment="1">
      <alignment horizontal="right" vertical="center"/>
    </xf>
    <xf numFmtId="37" fontId="55" fillId="0" borderId="468" xfId="0" applyNumberFormat="1" applyFont="1" applyBorder="1" applyAlignment="1">
      <alignment horizontal="right" vertical="center"/>
    </xf>
    <xf numFmtId="0" fontId="0" fillId="7" borderId="100" xfId="0" applyFill="1" applyBorder="1" applyAlignment="1">
      <alignment horizontal="center" vertical="center"/>
    </xf>
    <xf numFmtId="37" fontId="55" fillId="0" borderId="469" xfId="0" applyNumberFormat="1" applyFont="1" applyBorder="1" applyAlignment="1">
      <alignment horizontal="right" vertical="center"/>
    </xf>
    <xf numFmtId="171" fontId="55" fillId="0" borderId="470" xfId="0" applyNumberFormat="1" applyFont="1" applyBorder="1" applyAlignment="1">
      <alignment horizontal="right" vertical="center"/>
    </xf>
    <xf numFmtId="0" fontId="18" fillId="0" borderId="94" xfId="0" applyFont="1" applyBorder="1" applyAlignment="1">
      <alignment horizontal="left" vertical="center" indent="2"/>
    </xf>
    <xf numFmtId="172" fontId="28" fillId="0" borderId="410" xfId="0" applyNumberFormat="1" applyFont="1" applyBorder="1" applyAlignment="1">
      <alignment horizontal="right" vertical="center"/>
    </xf>
    <xf numFmtId="172" fontId="28" fillId="7" borderId="410" xfId="0" applyNumberFormat="1" applyFont="1" applyFill="1" applyBorder="1" applyAlignment="1">
      <alignment horizontal="right" vertical="center"/>
    </xf>
    <xf numFmtId="172" fontId="29" fillId="0" borderId="410" xfId="0" applyNumberFormat="1" applyFont="1" applyBorder="1" applyAlignment="1">
      <alignment horizontal="right" vertical="center"/>
    </xf>
    <xf numFmtId="172" fontId="26" fillId="7" borderId="410" xfId="0" applyNumberFormat="1" applyFont="1" applyFill="1" applyBorder="1" applyAlignment="1">
      <alignment horizontal="right" vertical="center"/>
    </xf>
    <xf numFmtId="172" fontId="26" fillId="0" borderId="410" xfId="0" applyNumberFormat="1" applyFont="1" applyBorder="1" applyAlignment="1">
      <alignment horizontal="right" vertical="center"/>
    </xf>
    <xf numFmtId="172" fontId="55" fillId="7" borderId="411" xfId="0" applyNumberFormat="1" applyFont="1" applyFill="1" applyBorder="1"/>
    <xf numFmtId="172" fontId="55" fillId="0" borderId="411" xfId="0" applyNumberFormat="1" applyFont="1" applyBorder="1" applyAlignment="1">
      <alignment vertical="center"/>
    </xf>
    <xf numFmtId="172" fontId="28" fillId="7" borderId="471" xfId="0" applyNumberFormat="1" applyFont="1" applyFill="1" applyBorder="1" applyAlignment="1">
      <alignment horizontal="right" vertical="center"/>
    </xf>
    <xf numFmtId="172" fontId="28" fillId="0" borderId="472" xfId="0" applyNumberFormat="1" applyFont="1" applyBorder="1" applyAlignment="1">
      <alignment horizontal="right" vertical="center"/>
    </xf>
    <xf numFmtId="172" fontId="28" fillId="7" borderId="472" xfId="0" applyNumberFormat="1" applyFont="1" applyFill="1" applyBorder="1" applyAlignment="1">
      <alignment horizontal="right" vertical="center"/>
    </xf>
    <xf numFmtId="172" fontId="29" fillId="0" borderId="472" xfId="0" applyNumberFormat="1" applyFont="1" applyBorder="1" applyAlignment="1">
      <alignment horizontal="right" vertical="center"/>
    </xf>
    <xf numFmtId="172" fontId="26" fillId="7" borderId="472" xfId="0" applyNumberFormat="1" applyFont="1" applyFill="1" applyBorder="1" applyAlignment="1">
      <alignment horizontal="right" vertical="center"/>
    </xf>
    <xf numFmtId="172" fontId="26" fillId="0" borderId="472" xfId="0" applyNumberFormat="1" applyFont="1" applyBorder="1" applyAlignment="1">
      <alignment horizontal="right" vertical="center"/>
    </xf>
    <xf numFmtId="0" fontId="0" fillId="7" borderId="171" xfId="0" applyFill="1" applyBorder="1" applyAlignment="1">
      <alignment horizontal="center" vertical="center"/>
    </xf>
    <xf numFmtId="172" fontId="28" fillId="7" borderId="473" xfId="0" applyNumberFormat="1" applyFont="1" applyFill="1" applyBorder="1" applyAlignment="1">
      <alignment horizontal="right" vertical="center"/>
    </xf>
    <xf numFmtId="172" fontId="28" fillId="0" borderId="474" xfId="0" applyNumberFormat="1" applyFont="1" applyBorder="1" applyAlignment="1">
      <alignment horizontal="right" vertical="center"/>
    </xf>
    <xf numFmtId="172" fontId="28" fillId="7" borderId="474" xfId="0" applyNumberFormat="1" applyFont="1" applyFill="1" applyBorder="1" applyAlignment="1">
      <alignment horizontal="right" vertical="center"/>
    </xf>
    <xf numFmtId="172" fontId="29" fillId="0" borderId="474" xfId="0" applyNumberFormat="1" applyFont="1" applyBorder="1" applyAlignment="1">
      <alignment horizontal="right" vertical="center"/>
    </xf>
    <xf numFmtId="172" fontId="26" fillId="7" borderId="474" xfId="0" applyNumberFormat="1" applyFont="1" applyFill="1" applyBorder="1" applyAlignment="1">
      <alignment horizontal="right" vertical="center"/>
    </xf>
    <xf numFmtId="172" fontId="26" fillId="0" borderId="474" xfId="0" applyNumberFormat="1" applyFont="1" applyBorder="1" applyAlignment="1">
      <alignment horizontal="right" vertical="center"/>
    </xf>
    <xf numFmtId="169" fontId="0" fillId="7" borderId="475" xfId="0" applyNumberFormat="1" applyFill="1" applyBorder="1" applyAlignment="1">
      <alignment vertical="center"/>
    </xf>
    <xf numFmtId="172" fontId="55" fillId="0" borderId="475" xfId="0" applyNumberFormat="1" applyFont="1" applyBorder="1" applyAlignment="1">
      <alignment horizontal="right" vertical="center"/>
    </xf>
    <xf numFmtId="0" fontId="18" fillId="0" borderId="476" xfId="0" applyFont="1" applyBorder="1" applyAlignment="1">
      <alignment horizontal="left" vertical="center" indent="3"/>
    </xf>
    <xf numFmtId="169" fontId="0" fillId="7" borderId="477" xfId="0" applyNumberFormat="1" applyFill="1" applyBorder="1" applyAlignment="1">
      <alignment vertical="center"/>
    </xf>
    <xf numFmtId="0" fontId="0" fillId="7" borderId="478" xfId="0" applyFill="1" applyBorder="1" applyAlignment="1">
      <alignment horizontal="center" vertical="center"/>
    </xf>
    <xf numFmtId="37" fontId="26" fillId="7" borderId="429" xfId="0" applyNumberFormat="1" applyFont="1" applyFill="1" applyBorder="1" applyAlignment="1">
      <alignment horizontal="right" vertical="center"/>
    </xf>
    <xf numFmtId="37" fontId="55" fillId="0" borderId="470" xfId="0" applyNumberFormat="1" applyFont="1" applyBorder="1" applyAlignment="1">
      <alignment horizontal="right" vertical="center"/>
    </xf>
    <xf numFmtId="172" fontId="55" fillId="0" borderId="11" xfId="0" applyNumberFormat="1" applyFont="1" applyBorder="1" applyAlignment="1">
      <alignment horizontal="right" vertical="center"/>
    </xf>
    <xf numFmtId="172" fontId="26" fillId="7" borderId="473" xfId="0" applyNumberFormat="1" applyFont="1" applyFill="1" applyBorder="1" applyAlignment="1">
      <alignment horizontal="right" vertical="center"/>
    </xf>
    <xf numFmtId="172" fontId="26" fillId="0" borderId="473" xfId="0" applyNumberFormat="1" applyFont="1" applyBorder="1" applyAlignment="1">
      <alignment horizontal="right" vertical="center"/>
    </xf>
    <xf numFmtId="172" fontId="39" fillId="7" borderId="473" xfId="0" applyNumberFormat="1" applyFont="1" applyFill="1" applyBorder="1" applyAlignment="1">
      <alignment horizontal="right" vertical="center"/>
    </xf>
    <xf numFmtId="172" fontId="27" fillId="0" borderId="473" xfId="0" applyNumberFormat="1" applyFont="1" applyBorder="1" applyAlignment="1">
      <alignment horizontal="right" vertical="center"/>
    </xf>
    <xf numFmtId="172" fontId="55" fillId="7" borderId="475" xfId="0" applyNumberFormat="1" applyFont="1" applyFill="1" applyBorder="1"/>
    <xf numFmtId="172" fontId="55" fillId="0" borderId="475" xfId="0" applyNumberFormat="1" applyFont="1" applyBorder="1" applyAlignment="1">
      <alignment vertical="center"/>
    </xf>
    <xf numFmtId="0" fontId="0" fillId="7" borderId="475" xfId="0" applyFill="1" applyBorder="1" applyAlignment="1">
      <alignment horizontal="center" vertical="center"/>
    </xf>
    <xf numFmtId="169" fontId="27" fillId="7" borderId="475" xfId="0" applyNumberFormat="1" applyFont="1" applyFill="1" applyBorder="1" applyAlignment="1">
      <alignment vertical="center"/>
    </xf>
    <xf numFmtId="169" fontId="27" fillId="7" borderId="477" xfId="0" applyNumberFormat="1" applyFont="1" applyFill="1" applyBorder="1" applyAlignment="1">
      <alignment vertical="center"/>
    </xf>
    <xf numFmtId="172" fontId="18" fillId="7" borderId="18" xfId="0" applyNumberFormat="1" applyFont="1" applyFill="1" applyBorder="1" applyAlignment="1">
      <alignment horizontal="right" vertical="center"/>
    </xf>
    <xf numFmtId="172" fontId="55" fillId="0" borderId="411" xfId="0" applyNumberFormat="1" applyFont="1" applyBorder="1" applyAlignment="1">
      <alignment horizontal="right" vertical="center"/>
    </xf>
    <xf numFmtId="172" fontId="28" fillId="0" borderId="473" xfId="0" applyNumberFormat="1" applyFont="1" applyBorder="1" applyAlignment="1">
      <alignment horizontal="right" vertical="center"/>
    </xf>
    <xf numFmtId="172" fontId="18" fillId="7" borderId="475" xfId="0" applyNumberFormat="1" applyFont="1" applyFill="1" applyBorder="1" applyAlignment="1">
      <alignment horizontal="right" vertical="center"/>
    </xf>
    <xf numFmtId="37" fontId="55" fillId="7" borderId="425" xfId="0" applyNumberFormat="1" applyFont="1" applyFill="1" applyBorder="1" applyAlignment="1">
      <alignment horizontal="right" vertical="center"/>
    </xf>
    <xf numFmtId="171" fontId="55" fillId="7" borderId="470" xfId="0" applyNumberFormat="1" applyFont="1" applyFill="1" applyBorder="1" applyAlignment="1">
      <alignment horizontal="right" vertical="center"/>
    </xf>
    <xf numFmtId="0" fontId="17" fillId="7" borderId="480" xfId="0" applyFont="1" applyFill="1" applyBorder="1" applyAlignment="1">
      <alignment vertical="center" wrapText="1"/>
    </xf>
    <xf numFmtId="3" fontId="55" fillId="7" borderId="425" xfId="0" applyNumberFormat="1" applyFont="1" applyFill="1" applyBorder="1" applyAlignment="1">
      <alignment horizontal="right" vertical="center"/>
    </xf>
    <xf numFmtId="0" fontId="55" fillId="7" borderId="470" xfId="0" applyFont="1" applyFill="1" applyBorder="1" applyAlignment="1">
      <alignment horizontal="right" vertical="center"/>
    </xf>
    <xf numFmtId="3" fontId="55" fillId="7" borderId="425" xfId="0" applyNumberFormat="1" applyFont="1" applyFill="1" applyBorder="1" applyAlignment="1">
      <alignment horizontal="right"/>
    </xf>
    <xf numFmtId="3" fontId="55" fillId="7" borderId="407" xfId="0" applyNumberFormat="1" applyFont="1" applyFill="1" applyBorder="1" applyAlignment="1">
      <alignment horizontal="right"/>
    </xf>
    <xf numFmtId="0" fontId="55" fillId="7" borderId="470" xfId="0" applyFont="1" applyFill="1" applyBorder="1" applyAlignment="1">
      <alignment horizontal="right"/>
    </xf>
    <xf numFmtId="3" fontId="26" fillId="0" borderId="481" xfId="0" applyNumberFormat="1" applyFont="1" applyBorder="1" applyAlignment="1">
      <alignment horizontal="right" vertical="center"/>
    </xf>
    <xf numFmtId="0" fontId="26" fillId="0" borderId="481" xfId="0" applyFont="1" applyBorder="1" applyAlignment="1">
      <alignment horizontal="right" vertical="center"/>
    </xf>
    <xf numFmtId="3" fontId="31" fillId="0" borderId="481" xfId="0" applyNumberFormat="1" applyFont="1" applyBorder="1" applyAlignment="1">
      <alignment horizontal="right" vertical="center" wrapText="1"/>
    </xf>
    <xf numFmtId="0" fontId="31" fillId="0" borderId="481" xfId="0" applyFont="1" applyBorder="1" applyAlignment="1">
      <alignment horizontal="right" vertical="center" wrapText="1"/>
    </xf>
    <xf numFmtId="3" fontId="26" fillId="0" borderId="460" xfId="0" applyNumberFormat="1" applyFont="1" applyBorder="1" applyAlignment="1">
      <alignment horizontal="right" vertical="center"/>
    </xf>
    <xf numFmtId="3" fontId="31" fillId="0" borderId="460" xfId="0" applyNumberFormat="1" applyFont="1" applyBorder="1" applyAlignment="1">
      <alignment horizontal="right" vertical="center" wrapText="1"/>
    </xf>
    <xf numFmtId="0" fontId="31" fillId="0" borderId="460" xfId="0" applyFont="1" applyBorder="1" applyAlignment="1">
      <alignment horizontal="right" vertical="center" wrapText="1"/>
    </xf>
    <xf numFmtId="164" fontId="31" fillId="0" borderId="460" xfId="0" applyNumberFormat="1" applyFont="1" applyBorder="1" applyAlignment="1">
      <alignment horizontal="right" vertical="center" wrapText="1"/>
    </xf>
    <xf numFmtId="37" fontId="55" fillId="0" borderId="475" xfId="0" applyNumberFormat="1" applyFont="1" applyBorder="1" applyAlignment="1">
      <alignment horizontal="right" vertical="center"/>
    </xf>
    <xf numFmtId="0" fontId="55" fillId="0" borderId="475" xfId="0" applyFont="1" applyBorder="1" applyAlignment="1">
      <alignment horizontal="right" vertical="center"/>
    </xf>
    <xf numFmtId="0" fontId="55" fillId="0" borderId="475" xfId="0" applyFont="1" applyBorder="1" applyAlignment="1">
      <alignment horizontal="right"/>
    </xf>
    <xf numFmtId="0" fontId="17" fillId="0" borderId="92" xfId="0" applyFont="1" applyBorder="1" applyAlignment="1">
      <alignment horizontal="left" vertical="center" indent="1"/>
    </xf>
    <xf numFmtId="3" fontId="55" fillId="0" borderId="475" xfId="0" applyNumberFormat="1" applyFont="1" applyBorder="1" applyAlignment="1">
      <alignment horizontal="right" vertical="center"/>
    </xf>
    <xf numFmtId="0" fontId="17" fillId="0" borderId="453" xfId="0" applyFont="1" applyBorder="1" applyAlignment="1">
      <alignment vertical="center"/>
    </xf>
    <xf numFmtId="0" fontId="26" fillId="0" borderId="455" xfId="0" applyFont="1" applyBorder="1" applyAlignment="1">
      <alignment horizontal="right" vertical="center"/>
    </xf>
    <xf numFmtId="0" fontId="26" fillId="0" borderId="482" xfId="0" applyFont="1" applyBorder="1" applyAlignment="1">
      <alignment horizontal="right" vertical="center"/>
    </xf>
    <xf numFmtId="0" fontId="26" fillId="0" borderId="473" xfId="0" applyFont="1" applyBorder="1" applyAlignment="1">
      <alignment horizontal="right" vertical="center"/>
    </xf>
    <xf numFmtId="0" fontId="26" fillId="0" borderId="483" xfId="0" applyFont="1" applyBorder="1" applyAlignment="1">
      <alignment horizontal="right" vertical="center"/>
    </xf>
    <xf numFmtId="0" fontId="31" fillId="0" borderId="456" xfId="0" applyFont="1" applyBorder="1" applyAlignment="1">
      <alignment horizontal="right" vertical="center" wrapText="1"/>
    </xf>
    <xf numFmtId="0" fontId="17" fillId="7" borderId="92" xfId="0" applyFont="1" applyFill="1" applyBorder="1" applyAlignment="1">
      <alignment horizontal="left" vertical="center" wrapText="1" indent="1"/>
    </xf>
    <xf numFmtId="171" fontId="55" fillId="7" borderId="475" xfId="0" applyNumberFormat="1" applyFont="1" applyFill="1" applyBorder="1" applyAlignment="1">
      <alignment horizontal="right" vertical="center"/>
    </xf>
    <xf numFmtId="0" fontId="17" fillId="7" borderId="453" xfId="0" applyFont="1" applyFill="1" applyBorder="1" applyAlignment="1">
      <alignment vertical="center" wrapText="1"/>
    </xf>
    <xf numFmtId="0" fontId="55" fillId="7" borderId="475" xfId="0" applyFont="1" applyFill="1" applyBorder="1" applyAlignment="1">
      <alignment horizontal="right" vertical="center"/>
    </xf>
    <xf numFmtId="3" fontId="55" fillId="7" borderId="484" xfId="0" applyNumberFormat="1" applyFont="1" applyFill="1" applyBorder="1" applyAlignment="1">
      <alignment horizontal="right"/>
    </xf>
    <xf numFmtId="3" fontId="55" fillId="7" borderId="485" xfId="0" applyNumberFormat="1" applyFont="1" applyFill="1" applyBorder="1" applyAlignment="1">
      <alignment horizontal="right"/>
    </xf>
    <xf numFmtId="0" fontId="55" fillId="7" borderId="486" xfId="0" applyFont="1" applyFill="1" applyBorder="1" applyAlignment="1">
      <alignment horizontal="right"/>
    </xf>
    <xf numFmtId="0" fontId="55" fillId="7" borderId="487" xfId="0" applyFont="1" applyFill="1" applyBorder="1" applyAlignment="1">
      <alignment horizontal="right"/>
    </xf>
    <xf numFmtId="0" fontId="26" fillId="7" borderId="455" xfId="0" applyFont="1" applyFill="1" applyBorder="1" applyAlignment="1">
      <alignment horizontal="right" vertical="center"/>
    </xf>
    <xf numFmtId="0" fontId="26" fillId="7" borderId="456" xfId="0" applyFont="1" applyFill="1" applyBorder="1" applyAlignment="1">
      <alignment horizontal="right" vertical="center"/>
    </xf>
    <xf numFmtId="0" fontId="55" fillId="7" borderId="475" xfId="0" applyFont="1" applyFill="1" applyBorder="1" applyAlignment="1">
      <alignment horizontal="right"/>
    </xf>
    <xf numFmtId="3" fontId="55" fillId="7" borderId="407" xfId="0" applyNumberFormat="1" applyFont="1" applyFill="1" applyBorder="1" applyAlignment="1">
      <alignment horizontal="right" vertical="center"/>
    </xf>
    <xf numFmtId="0" fontId="26" fillId="7" borderId="488" xfId="0" applyFont="1" applyFill="1" applyBorder="1" applyAlignment="1">
      <alignment horizontal="right" vertical="center"/>
    </xf>
    <xf numFmtId="3" fontId="26" fillId="7" borderId="488" xfId="0" applyNumberFormat="1" applyFont="1" applyFill="1" applyBorder="1" applyAlignment="1">
      <alignment horizontal="right" vertical="center"/>
    </xf>
    <xf numFmtId="3" fontId="31" fillId="0" borderId="456" xfId="0" applyNumberFormat="1" applyFont="1" applyBorder="1" applyAlignment="1">
      <alignment horizontal="right" vertical="center" wrapText="1"/>
    </xf>
    <xf numFmtId="164" fontId="31" fillId="0" borderId="456" xfId="0" applyNumberFormat="1" applyFont="1" applyBorder="1" applyAlignment="1">
      <alignment horizontal="right" vertical="center" wrapText="1"/>
    </xf>
    <xf numFmtId="170" fontId="55" fillId="7" borderId="475" xfId="0" applyNumberFormat="1" applyFont="1" applyFill="1" applyBorder="1" applyAlignment="1">
      <alignment horizontal="right" vertical="center"/>
    </xf>
    <xf numFmtId="0" fontId="17" fillId="7" borderId="480" xfId="0" applyFont="1" applyFill="1" applyBorder="1" applyAlignment="1">
      <alignment horizontal="left" vertical="center" wrapText="1" indent="1"/>
    </xf>
    <xf numFmtId="171" fontId="55" fillId="7" borderId="489" xfId="0" applyNumberFormat="1" applyFont="1" applyFill="1" applyBorder="1" applyAlignment="1">
      <alignment horizontal="right" vertical="center"/>
    </xf>
    <xf numFmtId="0" fontId="17" fillId="0" borderId="453" xfId="0" applyFont="1" applyBorder="1" applyAlignment="1">
      <alignment horizontal="left" vertical="center" wrapText="1" indent="2"/>
    </xf>
    <xf numFmtId="172" fontId="55" fillId="0" borderId="490" xfId="0" applyNumberFormat="1" applyFont="1" applyBorder="1" applyAlignment="1">
      <alignment horizontal="right" vertical="center"/>
    </xf>
    <xf numFmtId="171" fontId="55" fillId="0" borderId="491" xfId="0" applyNumberFormat="1" applyFont="1" applyBorder="1" applyAlignment="1">
      <alignment horizontal="right" vertical="center"/>
    </xf>
    <xf numFmtId="172" fontId="55" fillId="0" borderId="492" xfId="0" applyNumberFormat="1" applyFont="1" applyBorder="1" applyAlignment="1">
      <alignment horizontal="right" vertical="center"/>
    </xf>
    <xf numFmtId="171" fontId="55" fillId="0" borderId="493" xfId="0" applyNumberFormat="1" applyFont="1" applyBorder="1" applyAlignment="1">
      <alignment horizontal="right" vertical="center"/>
    </xf>
    <xf numFmtId="0" fontId="17" fillId="0" borderId="494" xfId="0" applyFont="1" applyBorder="1" applyAlignment="1">
      <alignment horizontal="left" vertical="center" wrapText="1" indent="2"/>
    </xf>
    <xf numFmtId="164" fontId="55" fillId="0" borderId="492" xfId="0" applyNumberFormat="1" applyFont="1" applyBorder="1" applyAlignment="1">
      <alignment horizontal="right" vertical="center"/>
    </xf>
    <xf numFmtId="10" fontId="60" fillId="0" borderId="492" xfId="0" applyNumberFormat="1" applyFont="1" applyBorder="1" applyAlignment="1">
      <alignment horizontal="right" vertical="center"/>
    </xf>
    <xf numFmtId="171" fontId="60" fillId="0" borderId="493" xfId="0" applyNumberFormat="1" applyFont="1" applyBorder="1" applyAlignment="1">
      <alignment horizontal="right" vertical="center"/>
    </xf>
    <xf numFmtId="10" fontId="55" fillId="0" borderId="490" xfId="0" applyNumberFormat="1" applyFont="1" applyBorder="1" applyAlignment="1">
      <alignment horizontal="right" vertical="center"/>
    </xf>
    <xf numFmtId="10" fontId="55" fillId="0" borderId="492" xfId="0" applyNumberFormat="1" applyFont="1" applyBorder="1" applyAlignment="1">
      <alignment horizontal="right" vertical="center"/>
    </xf>
    <xf numFmtId="0" fontId="17" fillId="7" borderId="494" xfId="0" applyFont="1" applyFill="1" applyBorder="1" applyAlignment="1">
      <alignment horizontal="left" vertical="center" wrapText="1" indent="1"/>
    </xf>
    <xf numFmtId="170" fontId="55" fillId="7" borderId="492" xfId="0" applyNumberFormat="1" applyFont="1" applyFill="1" applyBorder="1" applyAlignment="1">
      <alignment horizontal="right" vertical="center"/>
    </xf>
    <xf numFmtId="171" fontId="55" fillId="7" borderId="493" xfId="0" applyNumberFormat="1" applyFont="1" applyFill="1" applyBorder="1" applyAlignment="1">
      <alignment horizontal="right" vertical="center"/>
    </xf>
    <xf numFmtId="170" fontId="60" fillId="7" borderId="492" xfId="0" applyNumberFormat="1" applyFont="1" applyFill="1" applyBorder="1" applyAlignment="1">
      <alignment horizontal="right" vertical="center"/>
    </xf>
    <xf numFmtId="171" fontId="60" fillId="7" borderId="493" xfId="0" applyNumberFormat="1" applyFont="1" applyFill="1" applyBorder="1" applyAlignment="1">
      <alignment horizontal="right" vertical="center"/>
    </xf>
    <xf numFmtId="170" fontId="55" fillId="7" borderId="490" xfId="0" applyNumberFormat="1" applyFont="1" applyFill="1" applyBorder="1" applyAlignment="1">
      <alignment horizontal="right" vertical="center"/>
    </xf>
    <xf numFmtId="171" fontId="55" fillId="7" borderId="491" xfId="0" applyNumberFormat="1" applyFont="1" applyFill="1" applyBorder="1" applyAlignment="1">
      <alignment horizontal="right" vertical="center"/>
    </xf>
    <xf numFmtId="0" fontId="17" fillId="7" borderId="495" xfId="0" applyFont="1" applyFill="1" applyBorder="1" applyAlignment="1">
      <alignment horizontal="left" vertical="center" wrapText="1" indent="1"/>
    </xf>
    <xf numFmtId="0" fontId="17" fillId="7" borderId="480" xfId="0" applyFont="1" applyFill="1" applyBorder="1" applyAlignment="1">
      <alignment horizontal="left" vertical="center" wrapText="1"/>
    </xf>
    <xf numFmtId="3" fontId="55" fillId="7" borderId="470" xfId="0" applyNumberFormat="1" applyFont="1" applyFill="1" applyBorder="1" applyAlignment="1">
      <alignment horizontal="right" vertical="center"/>
    </xf>
    <xf numFmtId="0" fontId="17" fillId="0" borderId="494" xfId="0" applyFont="1" applyBorder="1" applyAlignment="1">
      <alignment horizontal="left" vertical="center" wrapText="1" indent="1"/>
    </xf>
    <xf numFmtId="165" fontId="55" fillId="0" borderId="492" xfId="0" applyNumberFormat="1" applyFont="1" applyBorder="1" applyAlignment="1">
      <alignment horizontal="right" vertical="center"/>
    </xf>
    <xf numFmtId="165" fontId="55" fillId="0" borderId="493" xfId="0" applyNumberFormat="1" applyFont="1" applyBorder="1" applyAlignment="1">
      <alignment horizontal="right" vertical="center"/>
    </xf>
    <xf numFmtId="165" fontId="55" fillId="0" borderId="490" xfId="0" applyNumberFormat="1" applyFont="1" applyBorder="1" applyAlignment="1">
      <alignment horizontal="right" vertical="center"/>
    </xf>
    <xf numFmtId="165" fontId="55" fillId="0" borderId="491" xfId="0" applyNumberFormat="1" applyFont="1" applyBorder="1" applyAlignment="1">
      <alignment horizontal="right" vertical="center"/>
    </xf>
    <xf numFmtId="0" fontId="55" fillId="0" borderId="492" xfId="0" applyFont="1" applyBorder="1" applyAlignment="1">
      <alignment horizontal="right" vertical="center"/>
    </xf>
    <xf numFmtId="0" fontId="55" fillId="0" borderId="493" xfId="0" applyFont="1" applyBorder="1" applyAlignment="1">
      <alignment horizontal="right" vertical="center"/>
    </xf>
    <xf numFmtId="0" fontId="55" fillId="0" borderId="490" xfId="0" applyFont="1" applyBorder="1" applyAlignment="1">
      <alignment horizontal="right" vertical="center"/>
    </xf>
    <xf numFmtId="0" fontId="55" fillId="0" borderId="491" xfId="0" applyFont="1" applyBorder="1" applyAlignment="1">
      <alignment horizontal="right" vertical="center"/>
    </xf>
    <xf numFmtId="0" fontId="17" fillId="7" borderId="494" xfId="0" applyFont="1" applyFill="1" applyBorder="1" applyAlignment="1">
      <alignment horizontal="left" vertical="center" wrapText="1"/>
    </xf>
    <xf numFmtId="0" fontId="55" fillId="7" borderId="492" xfId="0" applyFont="1" applyFill="1" applyBorder="1" applyAlignment="1">
      <alignment horizontal="right" vertical="center"/>
    </xf>
    <xf numFmtId="0" fontId="55" fillId="7" borderId="493" xfId="0" applyFont="1" applyFill="1" applyBorder="1" applyAlignment="1">
      <alignment horizontal="right" vertical="center"/>
    </xf>
    <xf numFmtId="0" fontId="55" fillId="7" borderId="490" xfId="0" applyFont="1" applyFill="1" applyBorder="1" applyAlignment="1">
      <alignment horizontal="right" vertical="center"/>
    </xf>
    <xf numFmtId="0" fontId="55" fillId="7" borderId="491" xfId="0" applyFont="1" applyFill="1" applyBorder="1" applyAlignment="1">
      <alignment horizontal="right" vertical="center"/>
    </xf>
    <xf numFmtId="0" fontId="17" fillId="7" borderId="495" xfId="0" applyFont="1" applyFill="1" applyBorder="1" applyAlignment="1">
      <alignment horizontal="left" vertical="center" wrapText="1"/>
    </xf>
    <xf numFmtId="3" fontId="4" fillId="7" borderId="470" xfId="0" applyNumberFormat="1" applyFont="1" applyFill="1" applyBorder="1" applyAlignment="1">
      <alignment horizontal="right" vertical="center"/>
    </xf>
    <xf numFmtId="3" fontId="4" fillId="7" borderId="480" xfId="0" applyNumberFormat="1" applyFont="1" applyFill="1" applyBorder="1" applyAlignment="1">
      <alignment horizontal="right" vertical="center"/>
    </xf>
    <xf numFmtId="3" fontId="18" fillId="7" borderId="470" xfId="0" applyNumberFormat="1" applyFont="1" applyFill="1" applyBorder="1" applyAlignment="1">
      <alignment horizontal="right" vertical="center"/>
    </xf>
    <xf numFmtId="167" fontId="4" fillId="0" borderId="492" xfId="0" applyNumberFormat="1" applyFont="1" applyBorder="1" applyAlignment="1">
      <alignment horizontal="right" vertical="center"/>
    </xf>
    <xf numFmtId="167" fontId="4" fillId="0" borderId="491" xfId="0" applyNumberFormat="1" applyFont="1" applyBorder="1" applyAlignment="1">
      <alignment horizontal="right" vertical="center"/>
    </xf>
    <xf numFmtId="167" fontId="4" fillId="0" borderId="494" xfId="0" applyNumberFormat="1" applyFont="1" applyBorder="1" applyAlignment="1">
      <alignment horizontal="right" vertical="center"/>
    </xf>
    <xf numFmtId="167" fontId="4" fillId="0" borderId="493" xfId="0" applyNumberFormat="1" applyFont="1" applyBorder="1" applyAlignment="1">
      <alignment horizontal="right" vertical="center"/>
    </xf>
    <xf numFmtId="167" fontId="18" fillId="0" borderId="491" xfId="0" applyNumberFormat="1" applyFont="1" applyBorder="1" applyAlignment="1">
      <alignment horizontal="right" vertical="center"/>
    </xf>
    <xf numFmtId="0" fontId="4" fillId="0" borderId="492" xfId="0" applyFont="1" applyBorder="1" applyAlignment="1">
      <alignment horizontal="right" vertical="center"/>
    </xf>
    <xf numFmtId="0" fontId="4" fillId="0" borderId="491" xfId="0" applyFont="1" applyBorder="1" applyAlignment="1">
      <alignment horizontal="right" vertical="center"/>
    </xf>
    <xf numFmtId="0" fontId="4" fillId="0" borderId="494" xfId="0" applyFont="1" applyBorder="1" applyAlignment="1">
      <alignment horizontal="right" vertical="center"/>
    </xf>
    <xf numFmtId="0" fontId="4" fillId="0" borderId="493" xfId="0" applyFont="1" applyBorder="1" applyAlignment="1">
      <alignment horizontal="right" vertical="center"/>
    </xf>
    <xf numFmtId="0" fontId="18" fillId="0" borderId="491" xfId="0" applyFont="1" applyBorder="1" applyAlignment="1">
      <alignment horizontal="right" vertical="center"/>
    </xf>
    <xf numFmtId="0" fontId="4" fillId="7" borderId="492" xfId="0" applyFont="1" applyFill="1" applyBorder="1" applyAlignment="1">
      <alignment horizontal="right" vertical="center"/>
    </xf>
    <xf numFmtId="0" fontId="4" fillId="7" borderId="491" xfId="0" applyFont="1" applyFill="1" applyBorder="1" applyAlignment="1">
      <alignment horizontal="right" vertical="center"/>
    </xf>
    <xf numFmtId="0" fontId="4" fillId="7" borderId="494" xfId="0" applyFont="1" applyFill="1" applyBorder="1" applyAlignment="1">
      <alignment horizontal="right" vertical="center"/>
    </xf>
    <xf numFmtId="0" fontId="4" fillId="7" borderId="493" xfId="0" applyFont="1" applyFill="1" applyBorder="1" applyAlignment="1">
      <alignment horizontal="right" vertical="center"/>
    </xf>
    <xf numFmtId="0" fontId="18" fillId="7" borderId="491" xfId="0" applyFont="1" applyFill="1" applyBorder="1" applyAlignment="1">
      <alignment horizontal="right" vertical="center"/>
    </xf>
    <xf numFmtId="0" fontId="31" fillId="7" borderId="497" xfId="0" applyFont="1" applyFill="1" applyBorder="1" applyAlignment="1">
      <alignment horizontal="right" vertical="center"/>
    </xf>
    <xf numFmtId="0" fontId="31" fillId="7" borderId="488" xfId="0" applyFont="1" applyFill="1" applyBorder="1" applyAlignment="1">
      <alignment horizontal="right" vertical="center"/>
    </xf>
    <xf numFmtId="164" fontId="31" fillId="0" borderId="498" xfId="0" applyNumberFormat="1" applyFont="1" applyBorder="1" applyAlignment="1">
      <alignment horizontal="right" vertical="center"/>
    </xf>
    <xf numFmtId="164" fontId="31" fillId="0" borderId="499" xfId="0" applyNumberFormat="1" applyFont="1" applyBorder="1" applyAlignment="1">
      <alignment horizontal="right" vertical="center"/>
    </xf>
    <xf numFmtId="0" fontId="31" fillId="0" borderId="500" xfId="0" applyFont="1" applyBorder="1" applyAlignment="1">
      <alignment horizontal="right" vertical="center"/>
    </xf>
    <xf numFmtId="10" fontId="31" fillId="0" borderId="498" xfId="0" applyNumberFormat="1" applyFont="1" applyBorder="1" applyAlignment="1">
      <alignment horizontal="right" vertical="center"/>
    </xf>
    <xf numFmtId="0" fontId="31" fillId="0" borderId="499" xfId="0" applyFont="1" applyBorder="1" applyAlignment="1">
      <alignment horizontal="right" vertical="center"/>
    </xf>
    <xf numFmtId="0" fontId="31" fillId="7" borderId="498" xfId="0" applyFont="1" applyFill="1" applyBorder="1" applyAlignment="1">
      <alignment horizontal="right" vertical="center"/>
    </xf>
    <xf numFmtId="0" fontId="31" fillId="7" borderId="499" xfId="0" applyFont="1" applyFill="1" applyBorder="1" applyAlignment="1">
      <alignment horizontal="right" vertical="center"/>
    </xf>
    <xf numFmtId="0" fontId="31" fillId="7" borderId="500" xfId="0" applyFont="1" applyFill="1" applyBorder="1" applyAlignment="1">
      <alignment horizontal="right" vertical="center"/>
    </xf>
    <xf numFmtId="0" fontId="31" fillId="7" borderId="501" xfId="0" applyFont="1" applyFill="1" applyBorder="1" applyAlignment="1">
      <alignment horizontal="right" vertical="center"/>
    </xf>
    <xf numFmtId="0" fontId="31" fillId="7" borderId="502" xfId="0" applyFont="1" applyFill="1" applyBorder="1" applyAlignment="1">
      <alignment horizontal="right" vertical="center"/>
    </xf>
    <xf numFmtId="0" fontId="31" fillId="7" borderId="503" xfId="0" applyFont="1" applyFill="1" applyBorder="1" applyAlignment="1">
      <alignment horizontal="right" vertical="center"/>
    </xf>
    <xf numFmtId="3" fontId="31" fillId="0" borderId="500" xfId="0" applyNumberFormat="1" applyFont="1" applyBorder="1" applyAlignment="1">
      <alignment horizontal="right" vertical="center"/>
    </xf>
    <xf numFmtId="0" fontId="17" fillId="0" borderId="491" xfId="0" applyFont="1" applyBorder="1" applyAlignment="1">
      <alignment horizontal="left" vertical="center" wrapText="1" indent="1"/>
    </xf>
    <xf numFmtId="10" fontId="31" fillId="0" borderId="504" xfId="0" applyNumberFormat="1" applyFont="1" applyBorder="1" applyAlignment="1">
      <alignment horizontal="right" vertical="center"/>
    </xf>
    <xf numFmtId="0" fontId="31" fillId="0" borderId="504" xfId="0" applyFont="1" applyBorder="1" applyAlignment="1">
      <alignment horizontal="right" vertical="center"/>
    </xf>
    <xf numFmtId="164" fontId="31" fillId="0" borderId="504" xfId="0" applyNumberFormat="1" applyFont="1" applyBorder="1" applyAlignment="1">
      <alignment horizontal="right" vertical="center"/>
    </xf>
    <xf numFmtId="0" fontId="17" fillId="0" borderId="505" xfId="0" applyFont="1" applyBorder="1" applyAlignment="1">
      <alignment horizontal="left" vertical="center" wrapText="1" indent="1"/>
    </xf>
    <xf numFmtId="0" fontId="17" fillId="0" borderId="505" xfId="0" applyFont="1" applyBorder="1" applyAlignment="1">
      <alignment horizontal="left" vertical="center" wrapText="1"/>
    </xf>
    <xf numFmtId="3" fontId="31" fillId="0" borderId="504" xfId="0" applyNumberFormat="1" applyFont="1" applyBorder="1" applyAlignment="1">
      <alignment horizontal="right" vertical="center"/>
    </xf>
    <xf numFmtId="164" fontId="17" fillId="0" borderId="505" xfId="0" applyNumberFormat="1" applyFont="1" applyBorder="1" applyAlignment="1">
      <alignment horizontal="right" vertical="center"/>
    </xf>
    <xf numFmtId="0" fontId="17" fillId="0" borderId="505" xfId="0" applyFont="1" applyBorder="1" applyAlignment="1">
      <alignment horizontal="right" vertical="center"/>
    </xf>
    <xf numFmtId="0" fontId="17" fillId="0" borderId="101" xfId="0" applyFont="1" applyBorder="1" applyAlignment="1">
      <alignment horizontal="left" vertical="center" wrapText="1" indent="1"/>
    </xf>
    <xf numFmtId="37" fontId="28" fillId="7" borderId="506" xfId="0" applyNumberFormat="1" applyFont="1" applyFill="1" applyBorder="1" applyAlignment="1">
      <alignment horizontal="right" vertical="center"/>
    </xf>
    <xf numFmtId="37" fontId="28" fillId="0" borderId="507" xfId="0" applyNumberFormat="1" applyFont="1" applyBorder="1" applyAlignment="1">
      <alignment horizontal="right" vertical="center"/>
    </xf>
    <xf numFmtId="37" fontId="28" fillId="7" borderId="507" xfId="0" applyNumberFormat="1" applyFont="1" applyFill="1" applyBorder="1" applyAlignment="1">
      <alignment horizontal="right" vertical="center"/>
    </xf>
    <xf numFmtId="37" fontId="29" fillId="0" borderId="507" xfId="0" applyNumberFormat="1" applyFont="1" applyBorder="1" applyAlignment="1">
      <alignment horizontal="right" vertical="center"/>
    </xf>
    <xf numFmtId="37" fontId="26" fillId="7" borderId="507" xfId="0" applyNumberFormat="1" applyFont="1" applyFill="1" applyBorder="1" applyAlignment="1">
      <alignment horizontal="right" vertical="center"/>
    </xf>
    <xf numFmtId="37" fontId="26" fillId="0" borderId="507" xfId="0" applyNumberFormat="1" applyFont="1" applyBorder="1" applyAlignment="1">
      <alignment horizontal="right" vertical="center"/>
    </xf>
    <xf numFmtId="0" fontId="17" fillId="0" borderId="493" xfId="0" applyFont="1" applyBorder="1" applyAlignment="1">
      <alignment horizontal="left" vertical="center" wrapText="1" indent="2"/>
    </xf>
    <xf numFmtId="172" fontId="28" fillId="7" borderId="508" xfId="0" applyNumberFormat="1" applyFont="1" applyFill="1" applyBorder="1" applyAlignment="1">
      <alignment horizontal="right" vertical="center"/>
    </xf>
    <xf numFmtId="171" fontId="55" fillId="7" borderId="509" xfId="0" applyNumberFormat="1" applyFont="1" applyFill="1" applyBorder="1" applyAlignment="1">
      <alignment horizontal="right" vertical="center"/>
    </xf>
    <xf numFmtId="172" fontId="28" fillId="0" borderId="510" xfId="0" applyNumberFormat="1" applyFont="1" applyBorder="1" applyAlignment="1">
      <alignment horizontal="right" vertical="center"/>
    </xf>
    <xf numFmtId="171" fontId="55" fillId="0" borderId="509" xfId="0" applyNumberFormat="1" applyFont="1" applyBorder="1" applyAlignment="1">
      <alignment horizontal="right" vertical="center"/>
    </xf>
    <xf numFmtId="172" fontId="28" fillId="7" borderId="510" xfId="0" applyNumberFormat="1" applyFont="1" applyFill="1" applyBorder="1" applyAlignment="1">
      <alignment horizontal="right" vertical="center"/>
    </xf>
    <xf numFmtId="172" fontId="29" fillId="0" borderId="510" xfId="0" applyNumberFormat="1" applyFont="1" applyBorder="1" applyAlignment="1">
      <alignment horizontal="right" vertical="center"/>
    </xf>
    <xf numFmtId="172" fontId="26" fillId="7" borderId="510" xfId="0" applyNumberFormat="1" applyFont="1" applyFill="1" applyBorder="1" applyAlignment="1">
      <alignment horizontal="right" vertical="center"/>
    </xf>
    <xf numFmtId="172" fontId="26" fillId="0" borderId="510" xfId="0" applyNumberFormat="1" applyFont="1" applyBorder="1" applyAlignment="1">
      <alignment horizontal="right" vertical="center"/>
    </xf>
    <xf numFmtId="0" fontId="0" fillId="7" borderId="511" xfId="0" applyFill="1" applyBorder="1" applyAlignment="1">
      <alignment horizontal="center" vertical="center"/>
    </xf>
    <xf numFmtId="0" fontId="0" fillId="7" borderId="509" xfId="0" applyFill="1" applyBorder="1" applyAlignment="1">
      <alignment horizontal="center" vertical="center"/>
    </xf>
    <xf numFmtId="172" fontId="55" fillId="0" borderId="511" xfId="0" applyNumberFormat="1" applyFont="1" applyBorder="1" applyAlignment="1">
      <alignment horizontal="right" vertical="center"/>
    </xf>
    <xf numFmtId="171" fontId="55" fillId="0" borderId="505" xfId="0" applyNumberFormat="1" applyFont="1" applyBorder="1" applyAlignment="1">
      <alignment horizontal="right" vertical="center"/>
    </xf>
    <xf numFmtId="0" fontId="28" fillId="7" borderId="508" xfId="0" applyFont="1" applyFill="1" applyBorder="1" applyAlignment="1">
      <alignment horizontal="right" vertical="center"/>
    </xf>
    <xf numFmtId="0" fontId="55" fillId="7" borderId="509" xfId="0" applyFont="1" applyFill="1" applyBorder="1" applyAlignment="1">
      <alignment horizontal="right" vertical="center" wrapText="1"/>
    </xf>
    <xf numFmtId="0" fontId="28" fillId="0" borderId="510" xfId="0" applyFont="1" applyBorder="1" applyAlignment="1">
      <alignment horizontal="right" vertical="center"/>
    </xf>
    <xf numFmtId="0" fontId="55" fillId="0" borderId="509" xfId="0" applyFont="1" applyBorder="1" applyAlignment="1">
      <alignment horizontal="right" vertical="center" wrapText="1"/>
    </xf>
    <xf numFmtId="0" fontId="28" fillId="7" borderId="510" xfId="0" applyFont="1" applyFill="1" applyBorder="1" applyAlignment="1">
      <alignment horizontal="right" vertical="center"/>
    </xf>
    <xf numFmtId="0" fontId="29" fillId="0" borderId="510" xfId="0" applyFont="1" applyBorder="1" applyAlignment="1">
      <alignment horizontal="right" vertical="center"/>
    </xf>
    <xf numFmtId="0" fontId="26" fillId="7" borderId="510" xfId="0" applyFont="1" applyFill="1" applyBorder="1" applyAlignment="1">
      <alignment horizontal="right" vertical="center"/>
    </xf>
    <xf numFmtId="10" fontId="26" fillId="0" borderId="510" xfId="0" applyNumberFormat="1" applyFont="1" applyBorder="1" applyAlignment="1">
      <alignment horizontal="right" vertical="center"/>
    </xf>
    <xf numFmtId="0" fontId="0" fillId="7" borderId="511" xfId="0" applyFill="1" applyBorder="1" applyAlignment="1">
      <alignment vertical="center"/>
    </xf>
    <xf numFmtId="164" fontId="55" fillId="0" borderId="511" xfId="0" applyNumberFormat="1" applyFont="1" applyBorder="1" applyAlignment="1">
      <alignment horizontal="right" vertical="center"/>
    </xf>
    <xf numFmtId="0" fontId="17" fillId="0" borderId="493" xfId="0" applyFont="1" applyBorder="1" applyAlignment="1">
      <alignment horizontal="left" vertical="center" wrapText="1" indent="1"/>
    </xf>
    <xf numFmtId="170" fontId="28" fillId="7" borderId="508" xfId="0" applyNumberFormat="1" applyFont="1" applyFill="1" applyBorder="1" applyAlignment="1">
      <alignment horizontal="right" vertical="center"/>
    </xf>
    <xf numFmtId="170" fontId="28" fillId="0" borderId="510" xfId="0" applyNumberFormat="1" applyFont="1" applyBorder="1" applyAlignment="1">
      <alignment horizontal="right" vertical="center"/>
    </xf>
    <xf numFmtId="170" fontId="28" fillId="7" borderId="510" xfId="0" applyNumberFormat="1" applyFont="1" applyFill="1" applyBorder="1" applyAlignment="1">
      <alignment horizontal="right" vertical="center"/>
    </xf>
    <xf numFmtId="170" fontId="29" fillId="0" borderId="510" xfId="0" applyNumberFormat="1" applyFont="1" applyBorder="1" applyAlignment="1">
      <alignment horizontal="right" vertical="center"/>
    </xf>
    <xf numFmtId="170" fontId="26" fillId="7" borderId="510" xfId="0" applyNumberFormat="1" applyFont="1" applyFill="1" applyBorder="1" applyAlignment="1">
      <alignment horizontal="right" vertical="center"/>
    </xf>
    <xf numFmtId="170" fontId="26" fillId="0" borderId="510" xfId="0" applyNumberFormat="1" applyFont="1" applyBorder="1" applyAlignment="1">
      <alignment horizontal="right" vertical="center"/>
    </xf>
    <xf numFmtId="170" fontId="0" fillId="7" borderId="511" xfId="0" applyNumberFormat="1" applyFill="1" applyBorder="1" applyAlignment="1">
      <alignment vertical="center"/>
    </xf>
    <xf numFmtId="170" fontId="55" fillId="0" borderId="511" xfId="0" applyNumberFormat="1" applyFont="1" applyBorder="1" applyAlignment="1">
      <alignment horizontal="right" vertical="center"/>
    </xf>
    <xf numFmtId="0" fontId="17" fillId="0" borderId="512" xfId="0" applyFont="1" applyBorder="1" applyAlignment="1">
      <alignment horizontal="left" vertical="center" wrapText="1" indent="1"/>
    </xf>
    <xf numFmtId="170" fontId="0" fillId="7" borderId="513" xfId="0" applyNumberFormat="1" applyFill="1" applyBorder="1" applyAlignment="1">
      <alignment vertical="center"/>
    </xf>
    <xf numFmtId="0" fontId="0" fillId="7" borderId="514" xfId="0" applyFill="1" applyBorder="1" applyAlignment="1">
      <alignment horizontal="center" vertical="center"/>
    </xf>
    <xf numFmtId="171" fontId="55" fillId="0" borderId="517" xfId="0" applyNumberFormat="1" applyFont="1" applyBorder="1" applyAlignment="1">
      <alignment horizontal="right" vertical="center"/>
    </xf>
    <xf numFmtId="172" fontId="26" fillId="7" borderId="508" xfId="0" applyNumberFormat="1" applyFont="1" applyFill="1" applyBorder="1" applyAlignment="1">
      <alignment horizontal="right" vertical="center"/>
    </xf>
    <xf numFmtId="172" fontId="26" fillId="0" borderId="508" xfId="0" applyNumberFormat="1" applyFont="1" applyBorder="1" applyAlignment="1">
      <alignment horizontal="right" vertical="center"/>
    </xf>
    <xf numFmtId="172" fontId="39" fillId="7" borderId="508" xfId="0" applyNumberFormat="1" applyFont="1" applyFill="1" applyBorder="1" applyAlignment="1">
      <alignment horizontal="right" vertical="center"/>
    </xf>
    <xf numFmtId="172" fontId="27" fillId="0" borderId="508" xfId="0" applyNumberFormat="1" applyFont="1" applyBorder="1" applyAlignment="1">
      <alignment horizontal="right" vertical="center"/>
    </xf>
    <xf numFmtId="172" fontId="55" fillId="7" borderId="511" xfId="0" applyNumberFormat="1" applyFont="1" applyFill="1" applyBorder="1"/>
    <xf numFmtId="172" fontId="55" fillId="0" borderId="511" xfId="0" applyNumberFormat="1" applyFont="1" applyBorder="1" applyAlignment="1">
      <alignment vertical="center"/>
    </xf>
    <xf numFmtId="172" fontId="55" fillId="0" borderId="505" xfId="0" applyNumberFormat="1" applyFont="1" applyBorder="1" applyAlignment="1">
      <alignment horizontal="right" vertical="center"/>
    </xf>
    <xf numFmtId="0" fontId="26" fillId="7" borderId="508" xfId="0" applyFont="1" applyFill="1" applyBorder="1" applyAlignment="1">
      <alignment horizontal="right" vertical="center"/>
    </xf>
    <xf numFmtId="0" fontId="26" fillId="0" borderId="508" xfId="0" applyFont="1" applyBorder="1" applyAlignment="1">
      <alignment horizontal="right" vertical="center"/>
    </xf>
    <xf numFmtId="0" fontId="39" fillId="7" borderId="508" xfId="0" applyFont="1" applyFill="1" applyBorder="1" applyAlignment="1">
      <alignment horizontal="right" vertical="center"/>
    </xf>
    <xf numFmtId="0" fontId="27" fillId="0" borderId="508" xfId="0" applyFont="1" applyBorder="1" applyAlignment="1">
      <alignment horizontal="right" vertical="center"/>
    </xf>
    <xf numFmtId="10" fontId="26" fillId="0" borderId="508" xfId="0" applyNumberFormat="1" applyFont="1" applyBorder="1" applyAlignment="1">
      <alignment horizontal="right" vertical="center"/>
    </xf>
    <xf numFmtId="0" fontId="18" fillId="7" borderId="511" xfId="0" applyFont="1" applyFill="1" applyBorder="1" applyAlignment="1">
      <alignment horizontal="right" vertical="center"/>
    </xf>
    <xf numFmtId="0" fontId="55" fillId="0" borderId="511" xfId="0" applyFont="1" applyBorder="1" applyAlignment="1">
      <alignment horizontal="right" vertical="center"/>
    </xf>
    <xf numFmtId="0" fontId="27" fillId="7" borderId="511" xfId="0" applyFont="1" applyFill="1" applyBorder="1" applyAlignment="1">
      <alignment vertical="center"/>
    </xf>
    <xf numFmtId="164" fontId="55" fillId="0" borderId="505" xfId="0" applyNumberFormat="1" applyFont="1" applyBorder="1" applyAlignment="1">
      <alignment horizontal="right" vertical="center"/>
    </xf>
    <xf numFmtId="170" fontId="26" fillId="7" borderId="508" xfId="0" applyNumberFormat="1" applyFont="1" applyFill="1" applyBorder="1" applyAlignment="1">
      <alignment horizontal="right" vertical="center"/>
    </xf>
    <xf numFmtId="170" fontId="26" fillId="0" borderId="508" xfId="0" applyNumberFormat="1" applyFont="1" applyBorder="1" applyAlignment="1">
      <alignment horizontal="right" vertical="center"/>
    </xf>
    <xf numFmtId="170" fontId="39" fillId="7" borderId="508" xfId="0" applyNumberFormat="1" applyFont="1" applyFill="1" applyBorder="1" applyAlignment="1">
      <alignment horizontal="right" vertical="center"/>
    </xf>
    <xf numFmtId="170" fontId="27" fillId="0" borderId="508" xfId="0" applyNumberFormat="1" applyFont="1" applyBorder="1" applyAlignment="1">
      <alignment horizontal="right" vertical="center"/>
    </xf>
    <xf numFmtId="170" fontId="18" fillId="7" borderId="511" xfId="0" applyNumberFormat="1" applyFont="1" applyFill="1" applyBorder="1" applyAlignment="1">
      <alignment horizontal="right" vertical="center"/>
    </xf>
    <xf numFmtId="170" fontId="27" fillId="7" borderId="511" xfId="0" applyNumberFormat="1" applyFont="1" applyFill="1" applyBorder="1" applyAlignment="1">
      <alignment vertical="center"/>
    </xf>
    <xf numFmtId="170" fontId="55" fillId="0" borderId="505" xfId="0" applyNumberFormat="1" applyFont="1" applyBorder="1" applyAlignment="1">
      <alignment horizontal="right" vertical="center"/>
    </xf>
    <xf numFmtId="170" fontId="27" fillId="7" borderId="513" xfId="0" applyNumberFormat="1" applyFont="1" applyFill="1" applyBorder="1" applyAlignment="1">
      <alignment vertical="center"/>
    </xf>
    <xf numFmtId="37" fontId="28" fillId="0" borderId="506" xfId="0" applyNumberFormat="1" applyFont="1" applyBorder="1" applyAlignment="1">
      <alignment horizontal="right" vertical="center"/>
    </xf>
    <xf numFmtId="171" fontId="55" fillId="0" borderId="518" xfId="0" applyNumberFormat="1" applyFont="1" applyBorder="1" applyAlignment="1">
      <alignment horizontal="right" vertical="center"/>
    </xf>
    <xf numFmtId="172" fontId="28" fillId="0" borderId="508" xfId="0" applyNumberFormat="1" applyFont="1" applyBorder="1" applyAlignment="1">
      <alignment horizontal="right" vertical="center"/>
    </xf>
    <xf numFmtId="0" fontId="26" fillId="0" borderId="510" xfId="0" applyFont="1" applyBorder="1" applyAlignment="1">
      <alignment horizontal="right" vertical="center"/>
    </xf>
    <xf numFmtId="0" fontId="28" fillId="0" borderId="508" xfId="0" applyFont="1" applyBorder="1" applyAlignment="1">
      <alignment horizontal="right" vertical="center"/>
    </xf>
    <xf numFmtId="170" fontId="28" fillId="0" borderId="508" xfId="0" applyNumberFormat="1" applyFont="1" applyBorder="1" applyAlignment="1">
      <alignment horizontal="right" vertical="center"/>
    </xf>
    <xf numFmtId="170" fontId="55" fillId="0" borderId="492" xfId="0" applyNumberFormat="1" applyFont="1" applyBorder="1" applyAlignment="1">
      <alignment horizontal="right" vertical="center"/>
    </xf>
    <xf numFmtId="37" fontId="55" fillId="7" borderId="470" xfId="0" applyNumberFormat="1" applyFont="1" applyFill="1" applyBorder="1" applyAlignment="1">
      <alignment horizontal="right" vertical="center"/>
    </xf>
    <xf numFmtId="3" fontId="55" fillId="7" borderId="101" xfId="22" applyNumberFormat="1" applyFont="1" applyFill="1" applyBorder="1" applyAlignment="1">
      <alignment horizontal="right" vertical="center"/>
    </xf>
    <xf numFmtId="3" fontId="60" fillId="7" borderId="425" xfId="0" applyNumberFormat="1" applyFont="1" applyFill="1" applyBorder="1" applyAlignment="1">
      <alignment horizontal="right" vertical="center"/>
    </xf>
    <xf numFmtId="3" fontId="60" fillId="7" borderId="470" xfId="0" applyNumberFormat="1" applyFont="1" applyFill="1" applyBorder="1" applyAlignment="1">
      <alignment horizontal="right" vertical="center"/>
    </xf>
    <xf numFmtId="0" fontId="60" fillId="7" borderId="470" xfId="0" applyFont="1" applyFill="1" applyBorder="1" applyAlignment="1">
      <alignment horizontal="right" vertical="center"/>
    </xf>
    <xf numFmtId="3" fontId="26" fillId="0" borderId="504" xfId="0" applyNumberFormat="1" applyFont="1" applyBorder="1" applyAlignment="1">
      <alignment horizontal="right" vertical="center"/>
    </xf>
    <xf numFmtId="0" fontId="26" fillId="0" borderId="504" xfId="0" applyFont="1" applyBorder="1" applyAlignment="1">
      <alignment horizontal="right" vertical="center"/>
    </xf>
    <xf numFmtId="3" fontId="32" fillId="0" borderId="504" xfId="0" applyNumberFormat="1" applyFont="1" applyBorder="1" applyAlignment="1">
      <alignment horizontal="right" vertical="center" wrapText="1"/>
    </xf>
    <xf numFmtId="0" fontId="32" fillId="0" borderId="504" xfId="0" applyFont="1" applyBorder="1" applyAlignment="1">
      <alignment horizontal="right" vertical="center" wrapText="1"/>
    </xf>
    <xf numFmtId="3" fontId="55" fillId="0" borderId="94" xfId="22" applyNumberFormat="1" applyFont="1" applyBorder="1" applyAlignment="1">
      <alignment horizontal="right" vertical="center"/>
    </xf>
    <xf numFmtId="164" fontId="26" fillId="0" borderId="504" xfId="0" applyNumberFormat="1" applyFont="1" applyBorder="1" applyAlignment="1">
      <alignment horizontal="right" vertical="center"/>
    </xf>
    <xf numFmtId="164" fontId="32" fillId="0" borderId="504" xfId="0" applyNumberFormat="1" applyFont="1" applyBorder="1" applyAlignment="1">
      <alignment horizontal="right" vertical="center" wrapText="1"/>
    </xf>
    <xf numFmtId="3" fontId="17" fillId="0" borderId="505" xfId="0" applyNumberFormat="1" applyFont="1" applyBorder="1" applyAlignment="1">
      <alignment horizontal="right" vertical="center"/>
    </xf>
    <xf numFmtId="10" fontId="17" fillId="0" borderId="505" xfId="0" applyNumberFormat="1" applyFont="1" applyBorder="1" applyAlignment="1">
      <alignment horizontal="right" vertical="center"/>
    </xf>
    <xf numFmtId="37" fontId="55" fillId="0" borderId="511" xfId="0" applyNumberFormat="1" applyFont="1" applyBorder="1" applyAlignment="1">
      <alignment horizontal="right" vertical="center"/>
    </xf>
    <xf numFmtId="0" fontId="17" fillId="0" borderId="515" xfId="0" applyFont="1" applyBorder="1" applyAlignment="1">
      <alignment horizontal="left" vertical="center" wrapText="1" indent="1"/>
    </xf>
    <xf numFmtId="3" fontId="55" fillId="0" borderId="492" xfId="22" applyNumberFormat="1" applyFont="1" applyBorder="1" applyAlignment="1">
      <alignment horizontal="right" vertical="center"/>
    </xf>
    <xf numFmtId="3" fontId="55" fillId="0" borderId="493" xfId="22" applyNumberFormat="1" applyFont="1" applyBorder="1" applyAlignment="1">
      <alignment horizontal="right" vertical="center"/>
    </xf>
    <xf numFmtId="0" fontId="55" fillId="0" borderId="505" xfId="0" applyFont="1" applyBorder="1" applyAlignment="1">
      <alignment horizontal="right" vertical="center"/>
    </xf>
    <xf numFmtId="3" fontId="60" fillId="0" borderId="492" xfId="0" applyNumberFormat="1" applyFont="1" applyBorder="1" applyAlignment="1">
      <alignment horizontal="right" vertical="center"/>
    </xf>
    <xf numFmtId="3" fontId="60" fillId="0" borderId="509" xfId="0" applyNumberFormat="1" applyFont="1" applyBorder="1" applyAlignment="1">
      <alignment horizontal="right" vertical="center"/>
    </xf>
    <xf numFmtId="0" fontId="60" fillId="0" borderId="511" xfId="0" applyFont="1" applyBorder="1" applyAlignment="1">
      <alignment horizontal="right" vertical="center"/>
    </xf>
    <xf numFmtId="0" fontId="60" fillId="0" borderId="505" xfId="0" applyFont="1" applyBorder="1" applyAlignment="1">
      <alignment horizontal="right" vertical="center"/>
    </xf>
    <xf numFmtId="3" fontId="26" fillId="0" borderId="519" xfId="0" applyNumberFormat="1" applyFont="1" applyBorder="1" applyAlignment="1">
      <alignment horizontal="right" vertical="center"/>
    </xf>
    <xf numFmtId="165" fontId="55" fillId="0" borderId="505" xfId="0" applyNumberFormat="1" applyFont="1" applyBorder="1" applyAlignment="1">
      <alignment horizontal="right" vertical="center"/>
    </xf>
    <xf numFmtId="165" fontId="55" fillId="0" borderId="511" xfId="0" applyNumberFormat="1" applyFont="1" applyBorder="1" applyAlignment="1">
      <alignment horizontal="right" vertical="center"/>
    </xf>
    <xf numFmtId="166" fontId="55" fillId="0" borderId="492" xfId="22" applyNumberFormat="1" applyFont="1" applyBorder="1" applyAlignment="1">
      <alignment horizontal="right" vertical="center"/>
    </xf>
    <xf numFmtId="166" fontId="55" fillId="0" borderId="493" xfId="22" applyNumberFormat="1" applyFont="1" applyBorder="1" applyAlignment="1">
      <alignment horizontal="right" vertical="center"/>
    </xf>
    <xf numFmtId="0" fontId="55" fillId="7" borderId="304" xfId="0" applyFont="1" applyFill="1" applyBorder="1" applyAlignment="1">
      <alignment horizontal="right" vertical="center"/>
    </xf>
    <xf numFmtId="3" fontId="60" fillId="7" borderId="432" xfId="0" applyNumberFormat="1" applyFont="1" applyFill="1" applyBorder="1" applyAlignment="1">
      <alignment horizontal="right" vertical="center"/>
    </xf>
    <xf numFmtId="3" fontId="60" fillId="7" borderId="304" xfId="0" applyNumberFormat="1" applyFont="1" applyFill="1" applyBorder="1" applyAlignment="1">
      <alignment horizontal="right" vertical="center"/>
    </xf>
    <xf numFmtId="0" fontId="60" fillId="7" borderId="304" xfId="0" applyFont="1" applyFill="1" applyBorder="1" applyAlignment="1">
      <alignment horizontal="right" vertical="center"/>
    </xf>
    <xf numFmtId="0" fontId="26" fillId="7" borderId="169" xfId="0" applyFont="1" applyFill="1" applyBorder="1" applyAlignment="1">
      <alignment horizontal="right" vertical="center"/>
    </xf>
    <xf numFmtId="3" fontId="26" fillId="7" borderId="169" xfId="0" applyNumberFormat="1" applyFont="1" applyFill="1" applyBorder="1" applyAlignment="1">
      <alignment horizontal="right" vertical="center"/>
    </xf>
    <xf numFmtId="3" fontId="26" fillId="0" borderId="520" xfId="0" applyNumberFormat="1" applyFont="1" applyBorder="1" applyAlignment="1">
      <alignment horizontal="right" vertical="center"/>
    </xf>
    <xf numFmtId="0" fontId="26" fillId="0" borderId="520" xfId="0" applyFont="1" applyBorder="1" applyAlignment="1">
      <alignment horizontal="right" vertical="center"/>
    </xf>
    <xf numFmtId="3" fontId="32" fillId="0" borderId="520" xfId="0" applyNumberFormat="1" applyFont="1" applyBorder="1" applyAlignment="1">
      <alignment horizontal="right" vertical="center" wrapText="1"/>
    </xf>
    <xf numFmtId="0" fontId="32" fillId="0" borderId="520" xfId="0" applyFont="1" applyBorder="1" applyAlignment="1">
      <alignment horizontal="right" vertical="center" wrapText="1"/>
    </xf>
    <xf numFmtId="171" fontId="55" fillId="0" borderId="511" xfId="0" applyNumberFormat="1" applyFont="1" applyBorder="1" applyAlignment="1">
      <alignment horizontal="right" vertical="center"/>
    </xf>
    <xf numFmtId="0" fontId="17" fillId="0" borderId="505" xfId="0" applyFont="1" applyBorder="1" applyAlignment="1">
      <alignment vertical="center" wrapText="1"/>
    </xf>
    <xf numFmtId="3" fontId="26" fillId="0" borderId="504" xfId="0" applyNumberFormat="1" applyFont="1" applyBorder="1" applyAlignment="1">
      <alignment horizontal="right" vertical="center" wrapText="1"/>
    </xf>
    <xf numFmtId="0" fontId="26" fillId="0" borderId="504" xfId="0" applyFont="1" applyBorder="1" applyAlignment="1">
      <alignment horizontal="right" vertical="center" wrapText="1"/>
    </xf>
    <xf numFmtId="164" fontId="26" fillId="0" borderId="504" xfId="0" applyNumberFormat="1" applyFont="1" applyBorder="1" applyAlignment="1">
      <alignment horizontal="right" vertical="center" wrapText="1"/>
    </xf>
    <xf numFmtId="3" fontId="55" fillId="0" borderId="492" xfId="0" applyNumberFormat="1" applyFont="1" applyBorder="1" applyAlignment="1">
      <alignment horizontal="right" vertical="center"/>
    </xf>
    <xf numFmtId="3" fontId="55" fillId="0" borderId="509" xfId="0" applyNumberFormat="1" applyFont="1" applyBorder="1" applyAlignment="1">
      <alignment horizontal="right" vertical="center"/>
    </xf>
    <xf numFmtId="0" fontId="26" fillId="0" borderId="519" xfId="0" applyFont="1" applyBorder="1" applyAlignment="1">
      <alignment horizontal="right" vertical="center"/>
    </xf>
    <xf numFmtId="0" fontId="17" fillId="7" borderId="168" xfId="0" applyFont="1" applyFill="1" applyBorder="1" applyAlignment="1">
      <alignment horizontal="left" vertical="center" wrapText="1" indent="1"/>
    </xf>
    <xf numFmtId="0" fontId="17" fillId="0" borderId="16" xfId="0" applyFont="1" applyBorder="1" applyAlignment="1">
      <alignment horizontal="left" vertical="center" wrapText="1" indent="3"/>
    </xf>
    <xf numFmtId="0" fontId="17" fillId="0" borderId="515" xfId="0" applyFont="1" applyBorder="1" applyAlignment="1">
      <alignment horizontal="left" vertical="center" wrapText="1" indent="3"/>
    </xf>
    <xf numFmtId="172" fontId="60" fillId="0" borderId="492" xfId="0" applyNumberFormat="1" applyFont="1" applyBorder="1" applyAlignment="1">
      <alignment horizontal="right" vertical="center"/>
    </xf>
    <xf numFmtId="172" fontId="55" fillId="0" borderId="521" xfId="0" applyNumberFormat="1" applyFont="1" applyBorder="1" applyAlignment="1">
      <alignment horizontal="right" vertical="center"/>
    </xf>
    <xf numFmtId="171" fontId="55" fillId="0" borderId="522" xfId="0" applyNumberFormat="1" applyFont="1" applyBorder="1" applyAlignment="1">
      <alignment horizontal="right" vertical="center"/>
    </xf>
    <xf numFmtId="172" fontId="55" fillId="0" borderId="523" xfId="0" applyNumberFormat="1" applyFont="1" applyBorder="1" applyAlignment="1">
      <alignment horizontal="right" vertical="center"/>
    </xf>
    <xf numFmtId="171" fontId="55" fillId="0" borderId="524" xfId="0" applyNumberFormat="1" applyFont="1" applyBorder="1" applyAlignment="1">
      <alignment horizontal="right" vertical="center"/>
    </xf>
    <xf numFmtId="0" fontId="17" fillId="0" borderId="525" xfId="0" applyFont="1" applyBorder="1" applyAlignment="1">
      <alignment horizontal="left" vertical="center" wrapText="1" indent="2"/>
    </xf>
    <xf numFmtId="0" fontId="55" fillId="0" borderId="523" xfId="0" applyFont="1" applyBorder="1" applyAlignment="1">
      <alignment horizontal="right" vertical="center"/>
    </xf>
    <xf numFmtId="0" fontId="55" fillId="0" borderId="524" xfId="0" applyFont="1" applyBorder="1" applyAlignment="1">
      <alignment horizontal="right" vertical="center"/>
    </xf>
    <xf numFmtId="165" fontId="55" fillId="0" borderId="524" xfId="0" applyNumberFormat="1" applyFont="1" applyBorder="1" applyAlignment="1">
      <alignment horizontal="right" vertical="center"/>
    </xf>
    <xf numFmtId="0" fontId="55" fillId="0" borderId="521" xfId="0" applyFont="1" applyBorder="1" applyAlignment="1">
      <alignment horizontal="right" vertical="center"/>
    </xf>
    <xf numFmtId="165" fontId="55" fillId="0" borderId="522" xfId="0" applyNumberFormat="1" applyFont="1" applyBorder="1" applyAlignment="1">
      <alignment horizontal="right" vertical="center"/>
    </xf>
    <xf numFmtId="3" fontId="3" fillId="7" borderId="432" xfId="0" applyNumberFormat="1" applyFont="1" applyFill="1" applyBorder="1" applyAlignment="1">
      <alignment horizontal="right" vertical="center"/>
    </xf>
    <xf numFmtId="3" fontId="3" fillId="7" borderId="304" xfId="0" applyNumberFormat="1" applyFont="1" applyFill="1" applyBorder="1" applyAlignment="1">
      <alignment horizontal="right" vertical="center"/>
    </xf>
    <xf numFmtId="3" fontId="3" fillId="7" borderId="480" xfId="0" applyNumberFormat="1" applyFont="1" applyFill="1" applyBorder="1" applyAlignment="1">
      <alignment horizontal="right" vertical="center"/>
    </xf>
    <xf numFmtId="167" fontId="3" fillId="0" borderId="523" xfId="0" applyNumberFormat="1" applyFont="1" applyBorder="1" applyAlignment="1">
      <alignment horizontal="right" vertical="center"/>
    </xf>
    <xf numFmtId="167" fontId="3" fillId="0" borderId="522" xfId="0" applyNumberFormat="1" applyFont="1" applyBorder="1" applyAlignment="1">
      <alignment horizontal="right" vertical="center"/>
    </xf>
    <xf numFmtId="167" fontId="3" fillId="0" borderId="525" xfId="0" applyNumberFormat="1" applyFont="1" applyBorder="1" applyAlignment="1">
      <alignment horizontal="right" vertical="center"/>
    </xf>
    <xf numFmtId="167" fontId="3" fillId="0" borderId="524" xfId="0" applyNumberFormat="1" applyFont="1" applyBorder="1" applyAlignment="1">
      <alignment horizontal="right" vertical="center"/>
    </xf>
    <xf numFmtId="167" fontId="18" fillId="0" borderId="522" xfId="0" applyNumberFormat="1" applyFont="1" applyBorder="1" applyAlignment="1">
      <alignment horizontal="right" vertical="center"/>
    </xf>
    <xf numFmtId="0" fontId="26" fillId="7" borderId="497" xfId="0" applyFont="1" applyFill="1" applyBorder="1" applyAlignment="1">
      <alignment horizontal="right" vertical="center"/>
    </xf>
    <xf numFmtId="164" fontId="26" fillId="0" borderId="527" xfId="0" applyNumberFormat="1" applyFont="1" applyBorder="1" applyAlignment="1">
      <alignment horizontal="right" vertical="center"/>
    </xf>
    <xf numFmtId="164" fontId="26" fillId="0" borderId="528" xfId="0" applyNumberFormat="1" applyFont="1" applyBorder="1" applyAlignment="1">
      <alignment horizontal="right" vertical="center"/>
    </xf>
    <xf numFmtId="0" fontId="26" fillId="0" borderId="529" xfId="0" applyFont="1" applyBorder="1" applyAlignment="1">
      <alignment horizontal="right" vertical="center"/>
    </xf>
    <xf numFmtId="3" fontId="26" fillId="0" borderId="529" xfId="0" applyNumberFormat="1" applyFont="1" applyBorder="1" applyAlignment="1">
      <alignment horizontal="right" vertical="center"/>
    </xf>
    <xf numFmtId="0" fontId="17" fillId="0" borderId="522" xfId="0" applyFont="1" applyBorder="1" applyAlignment="1">
      <alignment horizontal="left" vertical="center" wrapText="1" indent="2"/>
    </xf>
    <xf numFmtId="164" fontId="26" fillId="0" borderId="530" xfId="0" applyNumberFormat="1" applyFont="1" applyBorder="1" applyAlignment="1">
      <alignment horizontal="right" vertical="center"/>
    </xf>
    <xf numFmtId="0" fontId="17" fillId="0" borderId="531" xfId="0" applyFont="1" applyBorder="1" applyAlignment="1">
      <alignment horizontal="left" vertical="center" wrapText="1" indent="2"/>
    </xf>
    <xf numFmtId="3" fontId="26" fillId="0" borderId="530" xfId="0" applyNumberFormat="1" applyFont="1" applyBorder="1" applyAlignment="1">
      <alignment horizontal="right" vertical="center"/>
    </xf>
    <xf numFmtId="0" fontId="26" fillId="0" borderId="530" xfId="0" applyFont="1" applyBorder="1" applyAlignment="1">
      <alignment horizontal="right" vertical="center"/>
    </xf>
    <xf numFmtId="164" fontId="17" fillId="0" borderId="531" xfId="0" applyNumberFormat="1" applyFont="1" applyBorder="1" applyAlignment="1">
      <alignment horizontal="right" vertical="center"/>
    </xf>
    <xf numFmtId="0" fontId="17" fillId="0" borderId="531" xfId="0" applyFont="1" applyBorder="1" applyAlignment="1">
      <alignment horizontal="right" vertical="center"/>
    </xf>
    <xf numFmtId="37" fontId="28" fillId="7" borderId="532" xfId="0" applyNumberFormat="1" applyFont="1" applyFill="1" applyBorder="1" applyAlignment="1">
      <alignment horizontal="right" vertical="center"/>
    </xf>
    <xf numFmtId="37" fontId="28" fillId="0" borderId="533" xfId="0" applyNumberFormat="1" applyFont="1" applyBorder="1" applyAlignment="1">
      <alignment horizontal="right" vertical="center"/>
    </xf>
    <xf numFmtId="37" fontId="28" fillId="7" borderId="533" xfId="0" applyNumberFormat="1" applyFont="1" applyFill="1" applyBorder="1" applyAlignment="1">
      <alignment horizontal="right" vertical="center"/>
    </xf>
    <xf numFmtId="37" fontId="29" fillId="0" borderId="533" xfId="0" applyNumberFormat="1" applyFont="1" applyBorder="1" applyAlignment="1">
      <alignment horizontal="right" vertical="center"/>
    </xf>
    <xf numFmtId="37" fontId="26" fillId="7" borderId="533" xfId="0" applyNumberFormat="1" applyFont="1" applyFill="1" applyBorder="1" applyAlignment="1">
      <alignment horizontal="right" vertical="center"/>
    </xf>
    <xf numFmtId="37" fontId="26" fillId="0" borderId="533" xfId="0" applyNumberFormat="1" applyFont="1" applyBorder="1" applyAlignment="1">
      <alignment horizontal="right" vertical="center"/>
    </xf>
    <xf numFmtId="0" fontId="17" fillId="0" borderId="534" xfId="0" applyFont="1" applyBorder="1" applyAlignment="1">
      <alignment horizontal="left" vertical="center" wrapText="1" indent="2"/>
    </xf>
    <xf numFmtId="172" fontId="28" fillId="7" borderId="535" xfId="0" applyNumberFormat="1" applyFont="1" applyFill="1" applyBorder="1" applyAlignment="1">
      <alignment horizontal="right" vertical="center"/>
    </xf>
    <xf numFmtId="171" fontId="55" fillId="7" borderId="536" xfId="0" applyNumberFormat="1" applyFont="1" applyFill="1" applyBorder="1" applyAlignment="1">
      <alignment horizontal="right" vertical="center"/>
    </xf>
    <xf numFmtId="172" fontId="28" fillId="0" borderId="537" xfId="0" applyNumberFormat="1" applyFont="1" applyBorder="1" applyAlignment="1">
      <alignment horizontal="right" vertical="center"/>
    </xf>
    <xf numFmtId="171" fontId="55" fillId="0" borderId="536" xfId="0" applyNumberFormat="1" applyFont="1" applyBorder="1" applyAlignment="1">
      <alignment horizontal="right" vertical="center"/>
    </xf>
    <xf numFmtId="172" fontId="28" fillId="7" borderId="537" xfId="0" applyNumberFormat="1" applyFont="1" applyFill="1" applyBorder="1" applyAlignment="1">
      <alignment horizontal="right" vertical="center"/>
    </xf>
    <xf numFmtId="172" fontId="29" fillId="0" borderId="537" xfId="0" applyNumberFormat="1" applyFont="1" applyBorder="1" applyAlignment="1">
      <alignment horizontal="right" vertical="center"/>
    </xf>
    <xf numFmtId="172" fontId="26" fillId="7" borderId="537" xfId="0" applyNumberFormat="1" applyFont="1" applyFill="1" applyBorder="1" applyAlignment="1">
      <alignment horizontal="right" vertical="center"/>
    </xf>
    <xf numFmtId="172" fontId="26" fillId="0" borderId="537" xfId="0" applyNumberFormat="1" applyFont="1" applyBorder="1" applyAlignment="1">
      <alignment horizontal="right" vertical="center"/>
    </xf>
    <xf numFmtId="0" fontId="0" fillId="7" borderId="538" xfId="0" applyFill="1" applyBorder="1" applyAlignment="1">
      <alignment horizontal="center" vertical="center"/>
    </xf>
    <xf numFmtId="0" fontId="0" fillId="7" borderId="539" xfId="0" applyFill="1" applyBorder="1" applyAlignment="1">
      <alignment horizontal="center" vertical="center"/>
    </xf>
    <xf numFmtId="172" fontId="55" fillId="0" borderId="540" xfId="0" applyNumberFormat="1" applyFont="1" applyBorder="1" applyAlignment="1">
      <alignment horizontal="right" vertical="center"/>
    </xf>
    <xf numFmtId="171" fontId="55" fillId="0" borderId="531" xfId="0" applyNumberFormat="1" applyFont="1" applyBorder="1" applyAlignment="1">
      <alignment horizontal="right" vertical="center"/>
    </xf>
    <xf numFmtId="37" fontId="26" fillId="7" borderId="543" xfId="0" applyNumberFormat="1" applyFont="1" applyFill="1" applyBorder="1" applyAlignment="1">
      <alignment horizontal="right" vertical="center"/>
    </xf>
    <xf numFmtId="37" fontId="26" fillId="0" borderId="543" xfId="0" applyNumberFormat="1" applyFont="1" applyBorder="1" applyAlignment="1">
      <alignment horizontal="right" vertical="center"/>
    </xf>
    <xf numFmtId="37" fontId="39" fillId="7" borderId="543" xfId="0" applyNumberFormat="1" applyFont="1" applyFill="1" applyBorder="1" applyAlignment="1">
      <alignment horizontal="right" vertical="center"/>
    </xf>
    <xf numFmtId="37" fontId="27" fillId="0" borderId="543" xfId="0" applyNumberFormat="1" applyFont="1" applyBorder="1" applyAlignment="1">
      <alignment horizontal="right" vertical="center"/>
    </xf>
    <xf numFmtId="171" fontId="55" fillId="0" borderId="544" xfId="0" applyNumberFormat="1" applyFont="1" applyBorder="1" applyAlignment="1">
      <alignment horizontal="right" vertical="center"/>
    </xf>
    <xf numFmtId="172" fontId="26" fillId="7" borderId="535" xfId="0" applyNumberFormat="1" applyFont="1" applyFill="1" applyBorder="1" applyAlignment="1">
      <alignment horizontal="right" vertical="center"/>
    </xf>
    <xf numFmtId="172" fontId="26" fillId="0" borderId="535" xfId="0" applyNumberFormat="1" applyFont="1" applyBorder="1" applyAlignment="1">
      <alignment horizontal="right" vertical="center"/>
    </xf>
    <xf numFmtId="172" fontId="39" fillId="7" borderId="535" xfId="0" applyNumberFormat="1" applyFont="1" applyFill="1" applyBorder="1" applyAlignment="1">
      <alignment horizontal="right" vertical="center"/>
    </xf>
    <xf numFmtId="172" fontId="27" fillId="0" borderId="535" xfId="0" applyNumberFormat="1" applyFont="1" applyBorder="1" applyAlignment="1">
      <alignment horizontal="right" vertical="center"/>
    </xf>
    <xf numFmtId="10" fontId="26" fillId="0" borderId="535" xfId="0" applyNumberFormat="1" applyFont="1" applyBorder="1" applyAlignment="1">
      <alignment horizontal="right" vertical="center"/>
    </xf>
    <xf numFmtId="172" fontId="55" fillId="7" borderId="545" xfId="0" applyNumberFormat="1" applyFont="1" applyFill="1" applyBorder="1"/>
    <xf numFmtId="172" fontId="55" fillId="0" borderId="545" xfId="0" applyNumberFormat="1" applyFont="1" applyBorder="1" applyAlignment="1">
      <alignment vertical="center"/>
    </xf>
    <xf numFmtId="0" fontId="0" fillId="7" borderId="546" xfId="0" applyFill="1" applyBorder="1" applyAlignment="1">
      <alignment horizontal="center" vertical="center"/>
    </xf>
    <xf numFmtId="0" fontId="0" fillId="7" borderId="547" xfId="0" applyFill="1" applyBorder="1" applyAlignment="1">
      <alignment horizontal="center" vertical="center"/>
    </xf>
    <xf numFmtId="172" fontId="55" fillId="0" borderId="531" xfId="0" applyNumberFormat="1" applyFont="1" applyBorder="1" applyAlignment="1">
      <alignment horizontal="right" vertical="center"/>
    </xf>
    <xf numFmtId="37" fontId="26" fillId="7" borderId="549" xfId="0" applyNumberFormat="1" applyFont="1" applyFill="1" applyBorder="1" applyAlignment="1">
      <alignment horizontal="right" vertical="center"/>
    </xf>
    <xf numFmtId="37" fontId="26" fillId="0" borderId="549" xfId="0" applyNumberFormat="1" applyFont="1" applyBorder="1" applyAlignment="1">
      <alignment horizontal="right" vertical="center"/>
    </xf>
    <xf numFmtId="37" fontId="28" fillId="7" borderId="550" xfId="0" applyNumberFormat="1" applyFont="1" applyFill="1" applyBorder="1" applyAlignment="1">
      <alignment horizontal="right" vertical="center"/>
    </xf>
    <xf numFmtId="37" fontId="28" fillId="0" borderId="550" xfId="0" applyNumberFormat="1" applyFont="1" applyBorder="1" applyAlignment="1">
      <alignment horizontal="right" vertical="center"/>
    </xf>
    <xf numFmtId="37" fontId="28" fillId="7" borderId="549" xfId="0" applyNumberFormat="1" applyFont="1" applyFill="1" applyBorder="1" applyAlignment="1">
      <alignment horizontal="right" vertical="center"/>
    </xf>
    <xf numFmtId="37" fontId="28" fillId="0" borderId="549" xfId="0" applyNumberFormat="1" applyFont="1" applyBorder="1" applyAlignment="1">
      <alignment horizontal="right" vertical="center"/>
    </xf>
    <xf numFmtId="37" fontId="18" fillId="7" borderId="551" xfId="0" applyNumberFormat="1" applyFont="1" applyFill="1" applyBorder="1" applyAlignment="1">
      <alignment horizontal="right" vertical="center"/>
    </xf>
    <xf numFmtId="0" fontId="17" fillId="0" borderId="552" xfId="0" applyFont="1" applyBorder="1" applyAlignment="1">
      <alignment horizontal="left" vertical="center" wrapText="1" indent="2"/>
    </xf>
    <xf numFmtId="172" fontId="28" fillId="0" borderId="535" xfId="0" applyNumberFormat="1" applyFont="1" applyBorder="1" applyAlignment="1">
      <alignment horizontal="right" vertical="center"/>
    </xf>
    <xf numFmtId="0" fontId="27" fillId="7" borderId="553" xfId="0" applyFont="1" applyFill="1" applyBorder="1" applyAlignment="1">
      <alignment horizontal="left" vertical="center" indent="1"/>
    </xf>
    <xf numFmtId="0" fontId="27" fillId="7" borderId="497" xfId="0" applyFont="1" applyFill="1" applyBorder="1" applyAlignment="1">
      <alignment horizontal="left" vertical="center"/>
    </xf>
    <xf numFmtId="168" fontId="55" fillId="7" borderId="425" xfId="0" applyNumberFormat="1" applyFont="1" applyFill="1" applyBorder="1" applyAlignment="1">
      <alignment horizontal="right" vertical="center"/>
    </xf>
    <xf numFmtId="168" fontId="55" fillId="7" borderId="101" xfId="0" applyNumberFormat="1" applyFont="1" applyFill="1" applyBorder="1" applyAlignment="1">
      <alignment horizontal="right" vertical="center"/>
    </xf>
    <xf numFmtId="0" fontId="27" fillId="0" borderId="530" xfId="0" applyFont="1" applyBorder="1" applyAlignment="1">
      <alignment horizontal="left" vertical="center"/>
    </xf>
    <xf numFmtId="3" fontId="32" fillId="0" borderId="530" xfId="0" applyNumberFormat="1" applyFont="1" applyBorder="1" applyAlignment="1">
      <alignment horizontal="right" vertical="center" wrapText="1"/>
    </xf>
    <xf numFmtId="0" fontId="32" fillId="0" borderId="530" xfId="0" applyFont="1" applyBorder="1" applyAlignment="1">
      <alignment horizontal="right" vertical="center" wrapText="1"/>
    </xf>
    <xf numFmtId="0" fontId="27" fillId="0" borderId="143" xfId="0" applyFont="1" applyBorder="1" applyAlignment="1">
      <alignment horizontal="left" vertical="center" indent="3"/>
    </xf>
    <xf numFmtId="168" fontId="55" fillId="0" borderId="76" xfId="0" applyNumberFormat="1" applyFont="1" applyBorder="1" applyAlignment="1">
      <alignment horizontal="right" vertical="center"/>
    </xf>
    <xf numFmtId="168" fontId="55" fillId="0" borderId="94" xfId="0" applyNumberFormat="1" applyFont="1" applyBorder="1" applyAlignment="1">
      <alignment horizontal="right" vertical="center"/>
    </xf>
    <xf numFmtId="0" fontId="27" fillId="0" borderId="530" xfId="0" applyFont="1" applyBorder="1" applyAlignment="1">
      <alignment horizontal="left" vertical="center" indent="2"/>
    </xf>
    <xf numFmtId="164" fontId="32" fillId="0" borderId="530" xfId="0" applyNumberFormat="1" applyFont="1" applyBorder="1" applyAlignment="1">
      <alignment horizontal="right" vertical="center" wrapText="1"/>
    </xf>
    <xf numFmtId="3" fontId="17" fillId="0" borderId="531" xfId="0" applyNumberFormat="1" applyFont="1" applyBorder="1" applyAlignment="1">
      <alignment horizontal="right" vertical="center"/>
    </xf>
    <xf numFmtId="0" fontId="27" fillId="0" borderId="554" xfId="0" applyFont="1" applyBorder="1" applyAlignment="1">
      <alignment horizontal="left" vertical="center" indent="3"/>
    </xf>
    <xf numFmtId="37" fontId="55" fillId="0" borderId="545" xfId="0" applyNumberFormat="1" applyFont="1" applyBorder="1" applyAlignment="1">
      <alignment horizontal="right" vertical="center"/>
    </xf>
    <xf numFmtId="172" fontId="55" fillId="0" borderId="545" xfId="0" applyNumberFormat="1" applyFont="1" applyBorder="1" applyAlignment="1">
      <alignment horizontal="right" vertical="center"/>
    </xf>
    <xf numFmtId="0" fontId="27" fillId="0" borderId="528" xfId="0" applyFont="1" applyBorder="1" applyAlignment="1">
      <alignment horizontal="left" vertical="center" indent="2"/>
    </xf>
    <xf numFmtId="168" fontId="55" fillId="0" borderId="523" xfId="0" applyNumberFormat="1" applyFont="1" applyBorder="1" applyAlignment="1">
      <alignment horizontal="right" vertical="center"/>
    </xf>
    <xf numFmtId="168" fontId="55" fillId="0" borderId="524" xfId="0" applyNumberFormat="1" applyFont="1" applyBorder="1" applyAlignment="1">
      <alignment horizontal="right" vertical="center"/>
    </xf>
    <xf numFmtId="0" fontId="55" fillId="0" borderId="545" xfId="0" applyFont="1" applyBorder="1" applyAlignment="1">
      <alignment horizontal="right" vertical="center"/>
    </xf>
    <xf numFmtId="0" fontId="55" fillId="0" borderId="531" xfId="0" applyFont="1" applyBorder="1" applyAlignment="1">
      <alignment horizontal="right" vertical="center"/>
    </xf>
    <xf numFmtId="3" fontId="60" fillId="0" borderId="523" xfId="0" applyNumberFormat="1" applyFont="1" applyBorder="1" applyAlignment="1">
      <alignment horizontal="right" vertical="center"/>
    </xf>
    <xf numFmtId="3" fontId="60" fillId="0" borderId="524" xfId="0" applyNumberFormat="1" applyFont="1" applyBorder="1" applyAlignment="1">
      <alignment horizontal="right" vertical="center"/>
    </xf>
    <xf numFmtId="0" fontId="60" fillId="0" borderId="545" xfId="0" applyFont="1" applyBorder="1" applyAlignment="1">
      <alignment horizontal="right" vertical="center"/>
    </xf>
    <xf numFmtId="0" fontId="60" fillId="0" borderId="531" xfId="0" applyFont="1" applyBorder="1" applyAlignment="1">
      <alignment horizontal="right" vertical="center"/>
    </xf>
    <xf numFmtId="3" fontId="26" fillId="0" borderId="555" xfId="0" applyNumberFormat="1" applyFont="1" applyBorder="1" applyAlignment="1">
      <alignment horizontal="right" vertical="center"/>
    </xf>
    <xf numFmtId="165" fontId="55" fillId="0" borderId="545" xfId="0" applyNumberFormat="1" applyFont="1" applyBorder="1" applyAlignment="1">
      <alignment horizontal="right" vertical="center"/>
    </xf>
    <xf numFmtId="165" fontId="55" fillId="0" borderId="531" xfId="0" applyNumberFormat="1" applyFont="1" applyBorder="1" applyAlignment="1">
      <alignment horizontal="right" vertical="center"/>
    </xf>
    <xf numFmtId="0" fontId="27" fillId="7" borderId="554" xfId="0" applyFont="1" applyFill="1" applyBorder="1" applyAlignment="1">
      <alignment horizontal="left" vertical="center" indent="3"/>
    </xf>
    <xf numFmtId="37" fontId="55" fillId="7" borderId="545" xfId="0" applyNumberFormat="1" applyFont="1" applyFill="1" applyBorder="1" applyAlignment="1">
      <alignment horizontal="right" vertical="center"/>
    </xf>
    <xf numFmtId="171" fontId="55" fillId="7" borderId="524" xfId="0" applyNumberFormat="1" applyFont="1" applyFill="1" applyBorder="1" applyAlignment="1">
      <alignment horizontal="right" vertical="center"/>
    </xf>
    <xf numFmtId="171" fontId="55" fillId="7" borderId="545" xfId="0" applyNumberFormat="1" applyFont="1" applyFill="1" applyBorder="1" applyAlignment="1">
      <alignment horizontal="right" vertical="center"/>
    </xf>
    <xf numFmtId="171" fontId="55" fillId="7" borderId="531" xfId="0" applyNumberFormat="1" applyFont="1" applyFill="1" applyBorder="1" applyAlignment="1">
      <alignment horizontal="right" vertical="center"/>
    </xf>
    <xf numFmtId="0" fontId="27" fillId="7" borderId="528" xfId="0" applyFont="1" applyFill="1" applyBorder="1" applyAlignment="1">
      <alignment horizontal="left" vertical="center" indent="2"/>
    </xf>
    <xf numFmtId="168" fontId="55" fillId="7" borderId="523" xfId="0" applyNumberFormat="1" applyFont="1" applyFill="1" applyBorder="1" applyAlignment="1">
      <alignment horizontal="right" vertical="center"/>
    </xf>
    <xf numFmtId="168" fontId="55" fillId="7" borderId="524" xfId="0" applyNumberFormat="1" applyFont="1" applyFill="1" applyBorder="1" applyAlignment="1">
      <alignment horizontal="right" vertical="center"/>
    </xf>
    <xf numFmtId="0" fontId="55" fillId="7" borderId="545" xfId="0" applyFont="1" applyFill="1" applyBorder="1" applyAlignment="1">
      <alignment horizontal="right" vertical="center"/>
    </xf>
    <xf numFmtId="0" fontId="55" fillId="7" borderId="531" xfId="0" applyFont="1" applyFill="1" applyBorder="1" applyAlignment="1">
      <alignment horizontal="right" vertical="center"/>
    </xf>
    <xf numFmtId="3" fontId="60" fillId="7" borderId="523" xfId="0" applyNumberFormat="1" applyFont="1" applyFill="1" applyBorder="1" applyAlignment="1">
      <alignment horizontal="right" vertical="center"/>
    </xf>
    <xf numFmtId="3" fontId="60" fillId="7" borderId="524" xfId="0" applyNumberFormat="1" applyFont="1" applyFill="1" applyBorder="1" applyAlignment="1">
      <alignment horizontal="right" vertical="center"/>
    </xf>
    <xf numFmtId="0" fontId="60" fillId="7" borderId="545" xfId="0" applyFont="1" applyFill="1" applyBorder="1" applyAlignment="1">
      <alignment horizontal="right" vertical="center"/>
    </xf>
    <xf numFmtId="0" fontId="60" fillId="7" borderId="531" xfId="0" applyFont="1" applyFill="1" applyBorder="1" applyAlignment="1">
      <alignment horizontal="right" vertical="center"/>
    </xf>
    <xf numFmtId="3" fontId="26" fillId="7" borderId="555" xfId="0" applyNumberFormat="1" applyFont="1" applyFill="1" applyBorder="1" applyAlignment="1">
      <alignment horizontal="right" vertical="center"/>
    </xf>
    <xf numFmtId="0" fontId="26" fillId="7" borderId="530" xfId="0" applyFont="1" applyFill="1" applyBorder="1" applyAlignment="1">
      <alignment horizontal="right" vertical="center"/>
    </xf>
    <xf numFmtId="0" fontId="26" fillId="0" borderId="555" xfId="0" applyFont="1" applyBorder="1" applyAlignment="1">
      <alignment horizontal="right" vertical="center"/>
    </xf>
    <xf numFmtId="0" fontId="27" fillId="0" borderId="556" xfId="0" applyFont="1" applyBorder="1" applyAlignment="1">
      <alignment horizontal="left" vertical="center" indent="3"/>
    </xf>
    <xf numFmtId="171" fontId="55" fillId="0" borderId="545" xfId="0" applyNumberFormat="1" applyFont="1" applyBorder="1" applyAlignment="1">
      <alignment horizontal="right" vertical="center"/>
    </xf>
    <xf numFmtId="3" fontId="26" fillId="0" borderId="557" xfId="0" applyNumberFormat="1" applyFont="1" applyBorder="1" applyAlignment="1">
      <alignment horizontal="right" vertical="center"/>
    </xf>
    <xf numFmtId="171" fontId="55" fillId="7" borderId="100" xfId="0" applyNumberFormat="1" applyFont="1" applyFill="1" applyBorder="1" applyAlignment="1">
      <alignment horizontal="right" vertical="center"/>
    </xf>
    <xf numFmtId="171" fontId="55" fillId="0" borderId="18" xfId="0" applyNumberFormat="1" applyFont="1" applyBorder="1" applyAlignment="1">
      <alignment horizontal="right" vertical="center"/>
    </xf>
    <xf numFmtId="3" fontId="55" fillId="0" borderId="523" xfId="0" applyNumberFormat="1" applyFont="1" applyBorder="1" applyAlignment="1">
      <alignment horizontal="right" vertical="center"/>
    </xf>
    <xf numFmtId="3" fontId="55" fillId="0" borderId="524" xfId="0" applyNumberFormat="1" applyFont="1" applyBorder="1" applyAlignment="1">
      <alignment horizontal="right" vertical="center"/>
    </xf>
    <xf numFmtId="3" fontId="55" fillId="0" borderId="545" xfId="0" applyNumberFormat="1" applyFont="1" applyBorder="1" applyAlignment="1">
      <alignment horizontal="right" vertical="center"/>
    </xf>
    <xf numFmtId="0" fontId="55" fillId="7" borderId="432" xfId="0" applyFont="1" applyFill="1" applyBorder="1" applyAlignment="1">
      <alignment horizontal="right" vertical="center"/>
    </xf>
    <xf numFmtId="0" fontId="26" fillId="7" borderId="429" xfId="0" applyFont="1" applyFill="1" applyBorder="1" applyAlignment="1">
      <alignment horizontal="right" vertical="center"/>
    </xf>
    <xf numFmtId="0" fontId="26" fillId="0" borderId="530" xfId="0" applyFont="1" applyBorder="1" applyAlignment="1">
      <alignment horizontal="right" vertical="center" wrapText="1"/>
    </xf>
    <xf numFmtId="3" fontId="55" fillId="7" borderId="523" xfId="0" applyNumberFormat="1" applyFont="1" applyFill="1" applyBorder="1" applyAlignment="1">
      <alignment horizontal="right" vertical="center"/>
    </xf>
    <xf numFmtId="3" fontId="55" fillId="7" borderId="524" xfId="0" applyNumberFormat="1" applyFont="1" applyFill="1" applyBorder="1" applyAlignment="1">
      <alignment horizontal="right" vertical="center"/>
    </xf>
    <xf numFmtId="3" fontId="26" fillId="0" borderId="530" xfId="0" applyNumberFormat="1" applyFont="1" applyBorder="1" applyAlignment="1">
      <alignment horizontal="right" vertical="center" wrapText="1"/>
    </xf>
    <xf numFmtId="0" fontId="26" fillId="0" borderId="557" xfId="0" applyFont="1" applyBorder="1" applyAlignment="1">
      <alignment horizontal="right" vertical="center"/>
    </xf>
    <xf numFmtId="164" fontId="26" fillId="0" borderId="530" xfId="0" applyNumberFormat="1" applyFont="1" applyBorder="1" applyAlignment="1">
      <alignment horizontal="right" vertical="center" wrapText="1"/>
    </xf>
    <xf numFmtId="0" fontId="18" fillId="7" borderId="168" xfId="0" applyFont="1" applyFill="1" applyBorder="1" applyAlignment="1">
      <alignment horizontal="left" vertical="center" indent="1"/>
    </xf>
    <xf numFmtId="0" fontId="90" fillId="0" borderId="0" xfId="0" applyFont="1"/>
    <xf numFmtId="0" fontId="18" fillId="7" borderId="168" xfId="0" applyFont="1" applyFill="1" applyBorder="1" applyAlignment="1">
      <alignment vertical="center"/>
    </xf>
    <xf numFmtId="168" fontId="55" fillId="0" borderId="18" xfId="0" applyNumberFormat="1" applyFont="1" applyBorder="1" applyAlignment="1">
      <alignment horizontal="right" vertical="center"/>
    </xf>
    <xf numFmtId="168" fontId="55" fillId="0" borderId="11" xfId="0" applyNumberFormat="1" applyFont="1" applyBorder="1" applyAlignment="1">
      <alignment horizontal="right" vertical="center"/>
    </xf>
    <xf numFmtId="3" fontId="3" fillId="7" borderId="168" xfId="0" applyNumberFormat="1" applyFont="1" applyFill="1" applyBorder="1" applyAlignment="1">
      <alignment horizontal="right" vertical="center"/>
    </xf>
    <xf numFmtId="0" fontId="10" fillId="0" borderId="531" xfId="0" applyFont="1" applyBorder="1" applyAlignment="1">
      <alignment horizontal="left" vertical="center" indent="1"/>
    </xf>
    <xf numFmtId="0" fontId="14" fillId="0" borderId="11" xfId="0" applyFont="1" applyBorder="1" applyAlignment="1">
      <alignment horizontal="right" vertical="center"/>
    </xf>
    <xf numFmtId="3" fontId="14" fillId="0" borderId="531" xfId="0" applyNumberFormat="1" applyFont="1" applyBorder="1" applyAlignment="1">
      <alignment horizontal="right" vertical="center"/>
    </xf>
    <xf numFmtId="0" fontId="14" fillId="0" borderId="531" xfId="0" applyFont="1" applyBorder="1" applyAlignment="1">
      <alignment horizontal="right" vertical="center"/>
    </xf>
    <xf numFmtId="37" fontId="55" fillId="0" borderId="551" xfId="0" applyNumberFormat="1" applyFont="1" applyBorder="1" applyAlignment="1">
      <alignment horizontal="right" vertical="center"/>
    </xf>
    <xf numFmtId="0" fontId="18" fillId="0" borderId="558" xfId="0" applyFont="1" applyBorder="1" applyAlignment="1">
      <alignment horizontal="left" vertical="center" indent="1"/>
    </xf>
    <xf numFmtId="5" fontId="28" fillId="0" borderId="410" xfId="0" applyNumberFormat="1" applyFont="1" applyBorder="1" applyAlignment="1">
      <alignment horizontal="right" vertical="center"/>
    </xf>
    <xf numFmtId="5" fontId="28" fillId="7" borderId="410" xfId="0" applyNumberFormat="1" applyFont="1" applyFill="1" applyBorder="1" applyAlignment="1">
      <alignment horizontal="right" vertical="center"/>
    </xf>
    <xf numFmtId="5" fontId="29" fillId="0" borderId="410" xfId="0" applyNumberFormat="1" applyFont="1" applyBorder="1" applyAlignment="1">
      <alignment horizontal="right" vertical="center"/>
    </xf>
    <xf numFmtId="5" fontId="26" fillId="7" borderId="410" xfId="0" applyNumberFormat="1" applyFont="1" applyFill="1" applyBorder="1" applyAlignment="1">
      <alignment horizontal="right" vertical="center"/>
    </xf>
    <xf numFmtId="5" fontId="26" fillId="0" borderId="410" xfId="0" applyNumberFormat="1" applyFont="1" applyBorder="1" applyAlignment="1">
      <alignment horizontal="right" vertical="center"/>
    </xf>
    <xf numFmtId="5" fontId="18" fillId="7" borderId="411" xfId="0" applyNumberFormat="1" applyFont="1" applyFill="1" applyBorder="1" applyAlignment="1">
      <alignment horizontal="right" vertical="center"/>
    </xf>
    <xf numFmtId="5" fontId="55" fillId="0" borderId="411" xfId="0" applyNumberFormat="1" applyFont="1" applyBorder="1" applyAlignment="1">
      <alignment horizontal="right" vertical="center"/>
    </xf>
    <xf numFmtId="0" fontId="0" fillId="7" borderId="559" xfId="0" applyFill="1" applyBorder="1" applyAlignment="1">
      <alignment horizontal="center" vertical="center"/>
    </xf>
    <xf numFmtId="0" fontId="0" fillId="7" borderId="560" xfId="0" applyFill="1" applyBorder="1" applyAlignment="1">
      <alignment horizontal="center" vertical="center"/>
    </xf>
    <xf numFmtId="37" fontId="26" fillId="7" borderId="532" xfId="0" applyNumberFormat="1" applyFont="1" applyFill="1" applyBorder="1" applyAlignment="1">
      <alignment horizontal="right" vertical="center"/>
    </xf>
    <xf numFmtId="37" fontId="26" fillId="0" borderId="532" xfId="0" applyNumberFormat="1" applyFont="1" applyBorder="1" applyAlignment="1">
      <alignment horizontal="right" vertical="center"/>
    </xf>
    <xf numFmtId="37" fontId="39" fillId="7" borderId="532" xfId="0" applyNumberFormat="1" applyFont="1" applyFill="1" applyBorder="1" applyAlignment="1">
      <alignment horizontal="right" vertical="center"/>
    </xf>
    <xf numFmtId="37" fontId="27" fillId="0" borderId="532" xfId="0" applyNumberFormat="1" applyFont="1" applyBorder="1" applyAlignment="1">
      <alignment horizontal="right" vertical="center"/>
    </xf>
    <xf numFmtId="5" fontId="26" fillId="7" borderId="561" xfId="0" applyNumberFormat="1" applyFont="1" applyFill="1" applyBorder="1" applyAlignment="1">
      <alignment horizontal="right" vertical="center"/>
    </xf>
    <xf numFmtId="5" fontId="26" fillId="0" borderId="561" xfId="0" applyNumberFormat="1" applyFont="1" applyBorder="1" applyAlignment="1">
      <alignment horizontal="right" vertical="center"/>
    </xf>
    <xf numFmtId="5" fontId="39" fillId="7" borderId="561" xfId="0" applyNumberFormat="1" applyFont="1" applyFill="1" applyBorder="1" applyAlignment="1">
      <alignment horizontal="right" vertical="center"/>
    </xf>
    <xf numFmtId="37" fontId="28" fillId="0" borderId="532" xfId="0" applyNumberFormat="1" applyFont="1" applyBorder="1" applyAlignment="1">
      <alignment horizontal="right" vertical="center"/>
    </xf>
    <xf numFmtId="37" fontId="55" fillId="0" borderId="432" xfId="0" applyNumberFormat="1" applyFont="1" applyBorder="1" applyAlignment="1">
      <alignment horizontal="right" vertical="center"/>
    </xf>
    <xf numFmtId="5" fontId="26" fillId="7" borderId="411" xfId="0" applyNumberFormat="1" applyFont="1" applyFill="1" applyBorder="1" applyAlignment="1">
      <alignment horizontal="right" vertical="center"/>
    </xf>
    <xf numFmtId="0" fontId="17" fillId="7" borderId="562" xfId="0" applyFont="1" applyFill="1" applyBorder="1" applyAlignment="1">
      <alignment horizontal="left" vertical="center" wrapText="1" indent="1"/>
    </xf>
    <xf numFmtId="171" fontId="55" fillId="7" borderId="518" xfId="0" applyNumberFormat="1" applyFont="1" applyFill="1" applyBorder="1" applyAlignment="1">
      <alignment horizontal="right" vertical="center"/>
    </xf>
    <xf numFmtId="37" fontId="60" fillId="0" borderId="76" xfId="0" applyNumberFormat="1" applyFont="1" applyBorder="1" applyAlignment="1">
      <alignment horizontal="right" vertical="center"/>
    </xf>
    <xf numFmtId="0" fontId="17" fillId="0" borderId="541" xfId="0" applyFont="1" applyBorder="1" applyAlignment="1">
      <alignment horizontal="left" vertical="center" wrapText="1" indent="2"/>
    </xf>
    <xf numFmtId="37" fontId="55" fillId="0" borderId="523" xfId="0" applyNumberFormat="1" applyFont="1" applyBorder="1" applyAlignment="1">
      <alignment horizontal="right" vertical="center"/>
    </xf>
    <xf numFmtId="37" fontId="60" fillId="0" borderId="523" xfId="0" applyNumberFormat="1" applyFont="1" applyBorder="1" applyAlignment="1">
      <alignment horizontal="right" vertical="center"/>
    </xf>
    <xf numFmtId="171" fontId="60" fillId="0" borderId="524" xfId="0" applyNumberFormat="1" applyFont="1" applyBorder="1" applyAlignment="1">
      <alignment horizontal="right" vertical="center"/>
    </xf>
    <xf numFmtId="0" fontId="17" fillId="7" borderId="562" xfId="0" applyFont="1" applyFill="1" applyBorder="1" applyAlignment="1">
      <alignment vertical="center" wrapText="1"/>
    </xf>
    <xf numFmtId="3" fontId="55" fillId="7" borderId="518" xfId="0" applyNumberFormat="1" applyFont="1" applyFill="1" applyBorder="1" applyAlignment="1">
      <alignment horizontal="right" vertical="center"/>
    </xf>
    <xf numFmtId="0" fontId="17" fillId="0" borderId="541" xfId="0" applyFont="1" applyBorder="1" applyAlignment="1">
      <alignment horizontal="left" vertical="center" wrapText="1" indent="1"/>
    </xf>
    <xf numFmtId="168" fontId="55" fillId="0" borderId="545" xfId="0" applyNumberFormat="1" applyFont="1" applyBorder="1" applyAlignment="1">
      <alignment horizontal="right" vertical="center"/>
    </xf>
    <xf numFmtId="168" fontId="55" fillId="0" borderId="531" xfId="0" applyNumberFormat="1" applyFont="1" applyBorder="1" applyAlignment="1">
      <alignment horizontal="right" vertical="center"/>
    </xf>
    <xf numFmtId="3" fontId="3" fillId="7" borderId="518" xfId="0" applyNumberFormat="1" applyFont="1" applyFill="1" applyBorder="1" applyAlignment="1">
      <alignment horizontal="right" vertical="center"/>
    </xf>
    <xf numFmtId="3" fontId="3" fillId="7" borderId="562" xfId="0" applyNumberFormat="1" applyFont="1" applyFill="1" applyBorder="1" applyAlignment="1">
      <alignment horizontal="right" vertical="center"/>
    </xf>
    <xf numFmtId="3" fontId="18" fillId="7" borderId="518" xfId="0" applyNumberFormat="1" applyFont="1" applyFill="1" applyBorder="1" applyAlignment="1">
      <alignment horizontal="right" vertical="center"/>
    </xf>
    <xf numFmtId="3" fontId="3" fillId="0" borderId="523" xfId="0" applyNumberFormat="1" applyFont="1" applyBorder="1" applyAlignment="1">
      <alignment horizontal="right" vertical="center"/>
    </xf>
    <xf numFmtId="3" fontId="3" fillId="0" borderId="531" xfId="0" applyNumberFormat="1" applyFont="1" applyBorder="1" applyAlignment="1">
      <alignment horizontal="right" vertical="center"/>
    </xf>
    <xf numFmtId="3" fontId="3" fillId="0" borderId="541" xfId="0" applyNumberFormat="1" applyFont="1" applyBorder="1" applyAlignment="1">
      <alignment horizontal="right" vertical="center"/>
    </xf>
    <xf numFmtId="3" fontId="3" fillId="0" borderId="524" xfId="0" applyNumberFormat="1" applyFont="1" applyBorder="1" applyAlignment="1">
      <alignment horizontal="right" vertical="center"/>
    </xf>
    <xf numFmtId="3" fontId="18" fillId="0" borderId="531" xfId="0" applyNumberFormat="1" applyFont="1" applyBorder="1" applyAlignment="1">
      <alignment horizontal="right" vertical="center"/>
    </xf>
    <xf numFmtId="0" fontId="26" fillId="7" borderId="563" xfId="0" applyFont="1" applyFill="1" applyBorder="1" applyAlignment="1">
      <alignment horizontal="right" vertical="center"/>
    </xf>
    <xf numFmtId="0" fontId="26" fillId="7" borderId="564" xfId="0" applyFont="1" applyFill="1" applyBorder="1" applyAlignment="1">
      <alignment horizontal="right" vertical="center"/>
    </xf>
    <xf numFmtId="0" fontId="26" fillId="0" borderId="528" xfId="0" applyFont="1" applyBorder="1" applyAlignment="1">
      <alignment horizontal="right" vertical="center"/>
    </xf>
    <xf numFmtId="0" fontId="14" fillId="0" borderId="11" xfId="0" applyFont="1" applyBorder="1" applyAlignment="1">
      <alignment vertical="center" wrapText="1"/>
    </xf>
    <xf numFmtId="0" fontId="14" fillId="0" borderId="531" xfId="0" applyFont="1" applyBorder="1" applyAlignment="1">
      <alignment horizontal="left" vertical="center" wrapText="1" indent="1"/>
    </xf>
    <xf numFmtId="0" fontId="17" fillId="0" borderId="524" xfId="0" applyFont="1" applyBorder="1" applyAlignment="1">
      <alignment horizontal="left" vertical="center" wrapText="1" indent="2"/>
    </xf>
    <xf numFmtId="5" fontId="28" fillId="7" borderId="535" xfId="0" applyNumberFormat="1" applyFont="1" applyFill="1" applyBorder="1" applyAlignment="1">
      <alignment horizontal="right" vertical="center"/>
    </xf>
    <xf numFmtId="5" fontId="28" fillId="0" borderId="537" xfId="0" applyNumberFormat="1" applyFont="1" applyBorder="1" applyAlignment="1">
      <alignment horizontal="right" vertical="center"/>
    </xf>
    <xf numFmtId="5" fontId="28" fillId="7" borderId="537" xfId="0" applyNumberFormat="1" applyFont="1" applyFill="1" applyBorder="1" applyAlignment="1">
      <alignment horizontal="right" vertical="center"/>
    </xf>
    <xf numFmtId="5" fontId="29" fillId="0" borderId="537" xfId="0" applyNumberFormat="1" applyFont="1" applyBorder="1" applyAlignment="1">
      <alignment horizontal="right" vertical="center"/>
    </xf>
    <xf numFmtId="5" fontId="26" fillId="7" borderId="537" xfId="0" applyNumberFormat="1" applyFont="1" applyFill="1" applyBorder="1" applyAlignment="1">
      <alignment horizontal="right" vertical="center"/>
    </xf>
    <xf numFmtId="5" fontId="26" fillId="0" borderId="537" xfId="0" applyNumberFormat="1" applyFont="1" applyBorder="1" applyAlignment="1">
      <alignment horizontal="right" vertical="center"/>
    </xf>
    <xf numFmtId="5" fontId="18" fillId="7" borderId="414" xfId="0" applyNumberFormat="1" applyFont="1" applyFill="1" applyBorder="1" applyAlignment="1">
      <alignment horizontal="right" vertical="center"/>
    </xf>
    <xf numFmtId="5" fontId="55" fillId="0" borderId="414" xfId="0" applyNumberFormat="1" applyFont="1" applyBorder="1" applyAlignment="1">
      <alignment horizontal="right" vertical="center"/>
    </xf>
    <xf numFmtId="0" fontId="0" fillId="7" borderId="545" xfId="0" applyFill="1" applyBorder="1" applyAlignment="1">
      <alignment horizontal="center" vertical="center"/>
    </xf>
    <xf numFmtId="0" fontId="0" fillId="7" borderId="536" xfId="0" applyFill="1" applyBorder="1" applyAlignment="1">
      <alignment horizontal="center" vertical="center"/>
    </xf>
    <xf numFmtId="5" fontId="0" fillId="7" borderId="538" xfId="0" applyNumberFormat="1" applyFill="1" applyBorder="1" applyAlignment="1">
      <alignment vertical="center"/>
    </xf>
    <xf numFmtId="5" fontId="26" fillId="7" borderId="535" xfId="0" applyNumberFormat="1" applyFont="1" applyFill="1" applyBorder="1" applyAlignment="1">
      <alignment horizontal="right" vertical="center"/>
    </xf>
    <xf numFmtId="5" fontId="26" fillId="0" borderId="535" xfId="0" applyNumberFormat="1" applyFont="1" applyBorder="1" applyAlignment="1">
      <alignment horizontal="right" vertical="center"/>
    </xf>
    <xf numFmtId="5" fontId="39" fillId="7" borderId="535" xfId="0" applyNumberFormat="1" applyFont="1" applyFill="1" applyBorder="1" applyAlignment="1">
      <alignment horizontal="right" vertical="center"/>
    </xf>
    <xf numFmtId="5" fontId="27" fillId="0" borderId="535" xfId="0" applyNumberFormat="1" applyFont="1" applyBorder="1" applyAlignment="1">
      <alignment horizontal="right" vertical="center"/>
    </xf>
    <xf numFmtId="5" fontId="18" fillId="7" borderId="545" xfId="0" applyNumberFormat="1" applyFont="1" applyFill="1" applyBorder="1" applyAlignment="1">
      <alignment horizontal="right" vertical="center"/>
    </xf>
    <xf numFmtId="5" fontId="55" fillId="0" borderId="545" xfId="0" applyNumberFormat="1" applyFont="1" applyBorder="1" applyAlignment="1">
      <alignment horizontal="right" vertical="center"/>
    </xf>
    <xf numFmtId="37" fontId="55" fillId="0" borderId="531" xfId="0" applyNumberFormat="1" applyFont="1" applyBorder="1" applyAlignment="1">
      <alignment horizontal="right" vertical="center"/>
    </xf>
    <xf numFmtId="5" fontId="27" fillId="7" borderId="538" xfId="0" applyNumberFormat="1" applyFont="1" applyFill="1" applyBorder="1" applyAlignment="1">
      <alignment vertical="center"/>
    </xf>
    <xf numFmtId="5" fontId="28" fillId="0" borderId="535" xfId="0" applyNumberFormat="1" applyFont="1" applyBorder="1" applyAlignment="1">
      <alignment horizontal="right" vertical="center"/>
    </xf>
    <xf numFmtId="0" fontId="91" fillId="0" borderId="0" xfId="2" applyFont="1" applyAlignment="1">
      <alignment vertical="center"/>
    </xf>
    <xf numFmtId="0" fontId="92" fillId="0" borderId="0" xfId="2" applyFont="1" applyAlignment="1">
      <alignment vertical="center"/>
    </xf>
    <xf numFmtId="0" fontId="35" fillId="7" borderId="2" xfId="1" applyFont="1" applyFill="1" applyBorder="1" applyAlignment="1">
      <alignment horizontal="left" vertical="center" indent="1"/>
    </xf>
    <xf numFmtId="0" fontId="35" fillId="7" borderId="3" xfId="1" applyFont="1" applyFill="1" applyBorder="1" applyAlignment="1">
      <alignment horizontal="left" vertical="center" indent="1"/>
    </xf>
    <xf numFmtId="0" fontId="20" fillId="0" borderId="0" xfId="0" applyFont="1" applyAlignment="1">
      <alignment horizontal="left" vertical="center" wrapText="1"/>
    </xf>
    <xf numFmtId="0" fontId="78" fillId="5" borderId="0" xfId="0" applyFont="1" applyFill="1" applyAlignment="1">
      <alignment horizontal="left" vertical="center" wrapText="1"/>
    </xf>
    <xf numFmtId="0" fontId="18" fillId="0" borderId="1" xfId="0" applyFont="1" applyFill="1" applyBorder="1" applyAlignment="1">
      <alignment vertical="center" wrapText="1"/>
    </xf>
    <xf numFmtId="0" fontId="24" fillId="4" borderId="107" xfId="0" applyFont="1" applyFill="1" applyBorder="1" applyAlignment="1">
      <alignment horizontal="left" vertical="center" wrapText="1"/>
    </xf>
    <xf numFmtId="0" fontId="24" fillId="4" borderId="108" xfId="0" applyFont="1" applyFill="1" applyBorder="1" applyAlignment="1">
      <alignment horizontal="left" vertical="center" wrapText="1"/>
    </xf>
    <xf numFmtId="0" fontId="24" fillId="4" borderId="109" xfId="0" applyFont="1" applyFill="1" applyBorder="1" applyAlignment="1">
      <alignment horizontal="left" vertical="center" wrapText="1"/>
    </xf>
    <xf numFmtId="0" fontId="24" fillId="4" borderId="106" xfId="0" applyFont="1" applyFill="1" applyBorder="1" applyAlignment="1">
      <alignment horizontal="center" vertical="center" wrapText="1"/>
    </xf>
    <xf numFmtId="0" fontId="24" fillId="4" borderId="20" xfId="0" applyFont="1" applyFill="1" applyBorder="1" applyAlignment="1">
      <alignment horizontal="center" vertical="center" wrapText="1"/>
    </xf>
    <xf numFmtId="0" fontId="24" fillId="4" borderId="104"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4" fillId="4" borderId="41" xfId="0" applyFont="1" applyFill="1" applyBorder="1" applyAlignment="1">
      <alignment horizontal="center" vertical="center" wrapText="1"/>
    </xf>
    <xf numFmtId="0" fontId="24" fillId="4" borderId="102" xfId="0" applyFont="1" applyFill="1" applyBorder="1" applyAlignment="1">
      <alignment horizontal="center" vertical="center" wrapText="1"/>
    </xf>
    <xf numFmtId="0" fontId="24" fillId="4" borderId="31" xfId="0" applyFont="1" applyFill="1" applyBorder="1" applyAlignment="1">
      <alignment horizontal="center" vertical="center" wrapText="1"/>
    </xf>
    <xf numFmtId="0" fontId="24" fillId="4" borderId="105" xfId="0" applyFont="1" applyFill="1" applyBorder="1" applyAlignment="1">
      <alignment horizontal="center" vertical="center" wrapText="1"/>
    </xf>
    <xf numFmtId="0" fontId="50" fillId="0" borderId="1" xfId="0" applyFont="1" applyBorder="1" applyAlignment="1">
      <alignment vertical="center" wrapText="1"/>
    </xf>
    <xf numFmtId="0" fontId="16" fillId="0" borderId="0" xfId="0" applyFont="1" applyAlignment="1">
      <alignment horizontal="left" vertical="center" wrapText="1"/>
    </xf>
    <xf numFmtId="0" fontId="10" fillId="0" borderId="0" xfId="0" applyFont="1" applyAlignment="1">
      <alignment horizontal="left" vertical="center" wrapText="1"/>
    </xf>
    <xf numFmtId="0" fontId="13" fillId="5" borderId="19" xfId="0" applyFont="1" applyFill="1" applyBorder="1" applyAlignment="1">
      <alignment horizontal="left" vertical="center" wrapText="1"/>
    </xf>
    <xf numFmtId="0" fontId="13" fillId="5" borderId="22" xfId="0" applyFont="1" applyFill="1" applyBorder="1" applyAlignment="1">
      <alignment horizontal="left" vertical="center" wrapText="1"/>
    </xf>
    <xf numFmtId="0" fontId="13" fillId="5" borderId="24" xfId="0" applyFont="1" applyFill="1" applyBorder="1" applyAlignment="1">
      <alignment horizontal="left" vertical="center" wrapText="1"/>
    </xf>
    <xf numFmtId="0" fontId="13" fillId="5" borderId="20" xfId="0" applyFont="1" applyFill="1" applyBorder="1" applyAlignment="1">
      <alignment horizontal="center" vertical="center"/>
    </xf>
    <xf numFmtId="0" fontId="13" fillId="5" borderId="21" xfId="0" applyFont="1" applyFill="1" applyBorder="1" applyAlignment="1">
      <alignment horizontal="center" vertical="center"/>
    </xf>
    <xf numFmtId="0" fontId="13" fillId="5" borderId="7"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78" fillId="5" borderId="0" xfId="0" applyFont="1" applyFill="1" applyAlignment="1">
      <alignment horizontal="left" vertical="center" wrapText="1" indent="1"/>
    </xf>
    <xf numFmtId="0" fontId="24" fillId="5" borderId="110" xfId="0" applyFont="1" applyFill="1" applyBorder="1" applyAlignment="1">
      <alignment horizontal="left" vertical="center" wrapText="1" indent="1"/>
    </xf>
    <xf numFmtId="0" fontId="24" fillId="5" borderId="111" xfId="0" applyFont="1" applyFill="1" applyBorder="1" applyAlignment="1">
      <alignment horizontal="left" vertical="center" wrapText="1" indent="1"/>
    </xf>
    <xf numFmtId="0" fontId="24" fillId="5" borderId="97" xfId="0" applyFont="1" applyFill="1" applyBorder="1" applyAlignment="1">
      <alignment horizontal="left" vertical="center" wrapText="1" indent="1"/>
    </xf>
    <xf numFmtId="0" fontId="24" fillId="4" borderId="112" xfId="0" applyFont="1" applyFill="1" applyBorder="1" applyAlignment="1">
      <alignment horizontal="center" vertical="center"/>
    </xf>
    <xf numFmtId="0" fontId="24" fillId="4" borderId="20" xfId="0" applyFont="1" applyFill="1" applyBorder="1" applyAlignment="1">
      <alignment horizontal="center" vertical="center"/>
    </xf>
    <xf numFmtId="0" fontId="24" fillId="4" borderId="21" xfId="0" applyFont="1" applyFill="1" applyBorder="1" applyAlignment="1">
      <alignment horizontal="center" vertical="center"/>
    </xf>
    <xf numFmtId="0" fontId="24" fillId="4" borderId="113"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38" xfId="0" applyFont="1" applyFill="1" applyBorder="1" applyAlignment="1">
      <alignment horizontal="center" vertical="center" wrapText="1"/>
    </xf>
    <xf numFmtId="0" fontId="24" fillId="4" borderId="23" xfId="0" applyFont="1" applyFill="1" applyBorder="1" applyAlignment="1">
      <alignment horizontal="center" vertical="center" wrapText="1"/>
    </xf>
    <xf numFmtId="0" fontId="13" fillId="4" borderId="110" xfId="0" applyFont="1" applyFill="1" applyBorder="1" applyAlignment="1">
      <alignment horizontal="left" vertical="center" wrapText="1"/>
    </xf>
    <xf numFmtId="0" fontId="13" fillId="4" borderId="111" xfId="0" applyFont="1" applyFill="1" applyBorder="1" applyAlignment="1">
      <alignment horizontal="left" vertical="center" wrapText="1"/>
    </xf>
    <xf numFmtId="0" fontId="13" fillId="4" borderId="97" xfId="0" applyFont="1" applyFill="1" applyBorder="1" applyAlignment="1">
      <alignment horizontal="left" vertical="center" wrapText="1"/>
    </xf>
    <xf numFmtId="0" fontId="13" fillId="4" borderId="112"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113"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38"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24" fillId="5" borderId="110" xfId="0" applyFont="1" applyFill="1" applyBorder="1" applyAlignment="1">
      <alignment horizontal="left" vertical="center" wrapText="1"/>
    </xf>
    <xf numFmtId="0" fontId="24" fillId="5" borderId="111" xfId="0" applyFont="1" applyFill="1" applyBorder="1" applyAlignment="1">
      <alignment horizontal="left" vertical="center" wrapText="1"/>
    </xf>
    <xf numFmtId="0" fontId="24" fillId="5" borderId="97" xfId="0" applyFont="1" applyFill="1" applyBorder="1" applyAlignment="1">
      <alignment horizontal="left" vertical="center" wrapText="1"/>
    </xf>
    <xf numFmtId="0" fontId="50" fillId="0" borderId="378" xfId="0" applyFont="1" applyBorder="1" applyAlignment="1">
      <alignment horizontal="left" vertical="center" wrapText="1"/>
    </xf>
    <xf numFmtId="0" fontId="50" fillId="0" borderId="397" xfId="0" applyFont="1" applyBorder="1" applyAlignment="1">
      <alignment horizontal="left" vertical="center" wrapText="1"/>
    </xf>
    <xf numFmtId="0" fontId="50" fillId="0" borderId="383" xfId="0" applyFont="1" applyBorder="1" applyAlignment="1">
      <alignment horizontal="left" vertical="center" wrapText="1"/>
    </xf>
    <xf numFmtId="0" fontId="10" fillId="0" borderId="0" xfId="0" applyFont="1"/>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353" xfId="0" applyFont="1" applyFill="1" applyBorder="1" applyAlignment="1">
      <alignment horizontal="left" vertical="center" wrapText="1"/>
    </xf>
    <xf numFmtId="0" fontId="13" fillId="5" borderId="29" xfId="0" applyFont="1" applyFill="1" applyBorder="1" applyAlignment="1">
      <alignment horizontal="left" vertical="center" wrapText="1"/>
    </xf>
    <xf numFmtId="0" fontId="13" fillId="5" borderId="33" xfId="0" applyFont="1" applyFill="1" applyBorder="1" applyAlignment="1">
      <alignment horizontal="center" vertical="center" wrapText="1"/>
    </xf>
    <xf numFmtId="0" fontId="13" fillId="5" borderId="34"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3" fillId="5" borderId="19" xfId="0" applyFont="1" applyFill="1" applyBorder="1" applyAlignment="1">
      <alignment vertical="center" wrapText="1"/>
    </xf>
    <xf numFmtId="0" fontId="13" fillId="5" borderId="24" xfId="0" applyFont="1" applyFill="1" applyBorder="1" applyAlignment="1">
      <alignment vertical="center" wrapText="1"/>
    </xf>
    <xf numFmtId="0" fontId="13" fillId="5" borderId="20" xfId="0" applyFont="1" applyFill="1" applyBorder="1" applyAlignment="1">
      <alignment horizontal="center" vertical="center" wrapText="1"/>
    </xf>
    <xf numFmtId="0" fontId="13" fillId="5" borderId="21" xfId="0" applyFont="1" applyFill="1" applyBorder="1" applyAlignment="1">
      <alignment horizontal="center" vertical="center" wrapText="1"/>
    </xf>
    <xf numFmtId="3" fontId="10" fillId="0" borderId="0" xfId="0" applyNumberFormat="1" applyFont="1"/>
    <xf numFmtId="0" fontId="13" fillId="4" borderId="118"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3" fillId="4" borderId="352"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38" xfId="0" applyFont="1" applyFill="1" applyBorder="1" applyAlignment="1">
      <alignment vertical="center" wrapText="1"/>
    </xf>
    <xf numFmtId="0" fontId="13" fillId="4" borderId="117" xfId="0" applyFont="1" applyFill="1" applyBorder="1" applyAlignment="1">
      <alignment vertical="center" wrapText="1"/>
    </xf>
    <xf numFmtId="0" fontId="13" fillId="4" borderId="38" xfId="0" applyFont="1" applyFill="1" applyBorder="1" applyAlignment="1">
      <alignment horizontal="left" vertical="center" wrapText="1" indent="1"/>
    </xf>
    <xf numFmtId="0" fontId="13" fillId="4" borderId="117" xfId="0" applyFont="1" applyFill="1" applyBorder="1" applyAlignment="1">
      <alignment horizontal="left" vertical="center" wrapText="1" indent="1"/>
    </xf>
    <xf numFmtId="0" fontId="13" fillId="4" borderId="110" xfId="0" applyFont="1" applyFill="1" applyBorder="1" applyAlignment="1">
      <alignment vertical="center" wrapText="1"/>
    </xf>
    <xf numFmtId="0" fontId="13" fillId="4" borderId="97" xfId="0" applyFont="1" applyFill="1" applyBorder="1" applyAlignment="1">
      <alignment vertical="center" wrapText="1"/>
    </xf>
    <xf numFmtId="0" fontId="13" fillId="4" borderId="112"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24" fillId="4" borderId="110" xfId="0" applyFont="1" applyFill="1" applyBorder="1" applyAlignment="1">
      <alignment horizontal="left" vertical="center" wrapText="1" indent="1"/>
    </xf>
    <xf numFmtId="0" fontId="24" fillId="4" borderId="97" xfId="0" applyFont="1" applyFill="1" applyBorder="1" applyAlignment="1">
      <alignment horizontal="left" vertical="center" wrapText="1" indent="1"/>
    </xf>
    <xf numFmtId="0" fontId="24" fillId="4" borderId="112"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13" fillId="4" borderId="352" xfId="0" applyFont="1" applyFill="1" applyBorder="1" applyAlignment="1">
      <alignment horizontal="left" vertical="center" wrapText="1" indent="1"/>
    </xf>
    <xf numFmtId="0" fontId="13" fillId="4" borderId="16" xfId="0" applyFont="1" applyFill="1" applyBorder="1" applyAlignment="1">
      <alignment horizontal="left" vertical="center" wrapText="1" indent="1"/>
    </xf>
    <xf numFmtId="0" fontId="24" fillId="4" borderId="118" xfId="0" applyFont="1" applyFill="1" applyBorder="1" applyAlignment="1">
      <alignment horizontal="center" vertical="center" wrapText="1"/>
    </xf>
    <xf numFmtId="0" fontId="24" fillId="4" borderId="34" xfId="0" applyFont="1" applyFill="1" applyBorder="1" applyAlignment="1">
      <alignment horizontal="center" vertical="center" wrapText="1"/>
    </xf>
    <xf numFmtId="0" fontId="58" fillId="0" borderId="0" xfId="0" applyFont="1" applyAlignment="1">
      <alignment horizontal="left" vertical="center" wrapText="1"/>
    </xf>
    <xf numFmtId="0" fontId="51" fillId="0" borderId="0" xfId="0" applyFont="1" applyAlignment="1">
      <alignment horizontal="left" vertical="center" wrapText="1"/>
    </xf>
    <xf numFmtId="0" fontId="80" fillId="5" borderId="19" xfId="0" applyFont="1" applyFill="1" applyBorder="1" applyAlignment="1">
      <alignment vertical="center"/>
    </xf>
    <xf numFmtId="0" fontId="80" fillId="5" borderId="22" xfId="0" applyFont="1" applyFill="1" applyBorder="1" applyAlignment="1">
      <alignment vertical="center"/>
    </xf>
    <xf numFmtId="0" fontId="80" fillId="5" borderId="24" xfId="0" applyFont="1" applyFill="1" applyBorder="1" applyAlignment="1">
      <alignment vertical="center"/>
    </xf>
    <xf numFmtId="0" fontId="80" fillId="5" borderId="20" xfId="0" applyFont="1" applyFill="1" applyBorder="1" applyAlignment="1">
      <alignment horizontal="center" vertical="center" wrapText="1"/>
    </xf>
    <xf numFmtId="0" fontId="80" fillId="5" borderId="21" xfId="0" applyFont="1" applyFill="1" applyBorder="1" applyAlignment="1">
      <alignment horizontal="center" vertical="center" wrapText="1"/>
    </xf>
    <xf numFmtId="0" fontId="80" fillId="5" borderId="7" xfId="0" applyFont="1" applyFill="1" applyBorder="1" applyAlignment="1">
      <alignment horizontal="center" vertical="center" wrapText="1"/>
    </xf>
    <xf numFmtId="0" fontId="80" fillId="5" borderId="23" xfId="0" applyFont="1" applyFill="1" applyBorder="1" applyAlignment="1">
      <alignment horizontal="center" vertical="center" wrapText="1"/>
    </xf>
    <xf numFmtId="0" fontId="56" fillId="0" borderId="378" xfId="0" applyFont="1" applyBorder="1" applyAlignment="1">
      <alignment horizontal="left" vertical="center" wrapText="1"/>
    </xf>
    <xf numFmtId="0" fontId="56" fillId="0" borderId="397" xfId="0" applyFont="1" applyBorder="1" applyAlignment="1">
      <alignment horizontal="left" vertical="center" wrapText="1"/>
    </xf>
    <xf numFmtId="0" fontId="56" fillId="0" borderId="383" xfId="0" applyFont="1" applyBorder="1" applyAlignment="1">
      <alignment horizontal="left" vertical="center" wrapText="1"/>
    </xf>
    <xf numFmtId="0" fontId="80" fillId="4" borderId="110" xfId="0" applyFont="1" applyFill="1" applyBorder="1" applyAlignment="1">
      <alignment vertical="center"/>
    </xf>
    <xf numFmtId="0" fontId="80" fillId="4" borderId="111" xfId="0" applyFont="1" applyFill="1" applyBorder="1" applyAlignment="1">
      <alignment vertical="center"/>
    </xf>
    <xf numFmtId="0" fontId="80" fillId="4" borderId="97" xfId="0" applyFont="1" applyFill="1" applyBorder="1" applyAlignment="1">
      <alignment vertical="center"/>
    </xf>
    <xf numFmtId="0" fontId="80" fillId="4" borderId="112" xfId="0" applyFont="1" applyFill="1" applyBorder="1" applyAlignment="1">
      <alignment horizontal="center" vertical="center" wrapText="1"/>
    </xf>
    <xf numFmtId="0" fontId="80" fillId="4" borderId="20" xfId="0" applyFont="1" applyFill="1" applyBorder="1" applyAlignment="1">
      <alignment horizontal="center" vertical="center" wrapText="1"/>
    </xf>
    <xf numFmtId="0" fontId="80" fillId="4" borderId="21" xfId="0" applyFont="1" applyFill="1" applyBorder="1" applyAlignment="1">
      <alignment horizontal="center" vertical="center" wrapText="1"/>
    </xf>
    <xf numFmtId="0" fontId="80" fillId="4" borderId="113" xfId="0" applyFont="1" applyFill="1" applyBorder="1" applyAlignment="1">
      <alignment horizontal="center" vertical="center" wrapText="1"/>
    </xf>
    <xf numFmtId="0" fontId="80" fillId="4" borderId="38" xfId="0" applyFont="1" applyFill="1" applyBorder="1" applyAlignment="1">
      <alignment horizontal="center" vertical="center" wrapText="1"/>
    </xf>
    <xf numFmtId="0" fontId="80" fillId="4" borderId="105" xfId="0" applyFont="1" applyFill="1" applyBorder="1" applyAlignment="1">
      <alignment horizontal="center" vertical="center" wrapText="1"/>
    </xf>
    <xf numFmtId="0" fontId="80" fillId="4" borderId="23" xfId="0" applyFont="1" applyFill="1" applyBorder="1" applyAlignment="1">
      <alignment horizontal="center" vertical="center" wrapText="1"/>
    </xf>
    <xf numFmtId="0" fontId="65" fillId="4" borderId="113" xfId="0" applyFont="1" applyFill="1" applyBorder="1" applyAlignment="1">
      <alignment horizontal="center" vertical="center" wrapText="1"/>
    </xf>
    <xf numFmtId="0" fontId="65" fillId="4" borderId="38" xfId="0" applyFont="1" applyFill="1" applyBorder="1" applyAlignment="1">
      <alignment horizontal="center" vertical="center" wrapText="1"/>
    </xf>
    <xf numFmtId="0" fontId="65" fillId="4" borderId="105" xfId="0" applyFont="1" applyFill="1" applyBorder="1" applyAlignment="1">
      <alignment horizontal="center" vertical="center" wrapText="1"/>
    </xf>
    <xf numFmtId="0" fontId="65" fillId="4" borderId="23" xfId="0" applyFont="1" applyFill="1" applyBorder="1" applyAlignment="1">
      <alignment horizontal="center" vertical="center" wrapText="1"/>
    </xf>
    <xf numFmtId="0" fontId="79" fillId="5" borderId="0" xfId="0" applyFont="1" applyFill="1" applyAlignment="1">
      <alignment horizontal="left" vertical="center" wrapText="1" indent="1"/>
    </xf>
    <xf numFmtId="0" fontId="65" fillId="4" borderId="110" xfId="0" applyFont="1" applyFill="1" applyBorder="1" applyAlignment="1">
      <alignment horizontal="left" vertical="center" indent="1"/>
    </xf>
    <xf numFmtId="0" fontId="65" fillId="4" borderId="111" xfId="0" applyFont="1" applyFill="1" applyBorder="1" applyAlignment="1">
      <alignment horizontal="left" vertical="center" indent="1"/>
    </xf>
    <xf numFmtId="0" fontId="65" fillId="4" borderId="97" xfId="0" applyFont="1" applyFill="1" applyBorder="1" applyAlignment="1">
      <alignment horizontal="left" vertical="center" indent="1"/>
    </xf>
    <xf numFmtId="0" fontId="65" fillId="4" borderId="112" xfId="0" applyFont="1" applyFill="1" applyBorder="1" applyAlignment="1">
      <alignment horizontal="center" vertical="center" wrapText="1"/>
    </xf>
    <xf numFmtId="0" fontId="65" fillId="4" borderId="20" xfId="0" applyFont="1" applyFill="1" applyBorder="1" applyAlignment="1">
      <alignment horizontal="center" vertical="center" wrapText="1"/>
    </xf>
    <xf numFmtId="0" fontId="65" fillId="4" borderId="21" xfId="0" applyFont="1" applyFill="1" applyBorder="1" applyAlignment="1">
      <alignment horizontal="center" vertical="center" wrapText="1"/>
    </xf>
    <xf numFmtId="0" fontId="65" fillId="4" borderId="110" xfId="0" applyFont="1" applyFill="1" applyBorder="1" applyAlignment="1">
      <alignment vertical="center"/>
    </xf>
    <xf numFmtId="0" fontId="65" fillId="4" borderId="111" xfId="0" applyFont="1" applyFill="1" applyBorder="1" applyAlignment="1">
      <alignment vertical="center"/>
    </xf>
    <xf numFmtId="0" fontId="65" fillId="4" borderId="97" xfId="0" applyFont="1" applyFill="1" applyBorder="1" applyAlignment="1">
      <alignment vertical="center"/>
    </xf>
    <xf numFmtId="0" fontId="24" fillId="5" borderId="113" xfId="0" applyFont="1" applyFill="1" applyBorder="1" applyAlignment="1">
      <alignment horizontal="center" vertical="center" wrapText="1"/>
    </xf>
    <xf numFmtId="0" fontId="24" fillId="5" borderId="23" xfId="0" applyFont="1" applyFill="1" applyBorder="1" applyAlignment="1">
      <alignment horizontal="center" vertical="center" wrapText="1"/>
    </xf>
    <xf numFmtId="0" fontId="24" fillId="5" borderId="107" xfId="0" applyFont="1" applyFill="1" applyBorder="1" applyAlignment="1">
      <alignment horizontal="left" vertical="center" indent="1"/>
    </xf>
    <xf numFmtId="0" fontId="24" fillId="5" borderId="108" xfId="0" applyFont="1" applyFill="1" applyBorder="1" applyAlignment="1">
      <alignment horizontal="left" vertical="center" indent="1"/>
    </xf>
    <xf numFmtId="0" fontId="24" fillId="5" borderId="109" xfId="0" applyFont="1" applyFill="1" applyBorder="1" applyAlignment="1">
      <alignment horizontal="left" vertical="center" indent="1"/>
    </xf>
    <xf numFmtId="0" fontId="49" fillId="0" borderId="378" xfId="0" applyFont="1" applyBorder="1" applyAlignment="1">
      <alignment vertical="center" wrapText="1"/>
    </xf>
    <xf numFmtId="0" fontId="49" fillId="0" borderId="397" xfId="0" applyFont="1" applyBorder="1" applyAlignment="1">
      <alignment vertical="center" wrapText="1"/>
    </xf>
    <xf numFmtId="0" fontId="49" fillId="0" borderId="383" xfId="0" applyFont="1" applyBorder="1" applyAlignment="1">
      <alignment vertical="center" wrapText="1"/>
    </xf>
    <xf numFmtId="0" fontId="37" fillId="0" borderId="0" xfId="0" applyFont="1" applyAlignment="1">
      <alignment horizontal="left" vertical="center" wrapText="1"/>
    </xf>
    <xf numFmtId="0" fontId="24" fillId="4" borderId="107" xfId="0" applyFont="1" applyFill="1" applyBorder="1" applyAlignment="1">
      <alignment horizontal="left" vertical="center" indent="1"/>
    </xf>
    <xf numFmtId="0" fontId="24" fillId="4" borderId="108" xfId="0" applyFont="1" applyFill="1" applyBorder="1" applyAlignment="1">
      <alignment horizontal="left" vertical="center" indent="1"/>
    </xf>
    <xf numFmtId="0" fontId="24" fillId="4" borderId="109" xfId="0" applyFont="1" applyFill="1" applyBorder="1" applyAlignment="1">
      <alignment horizontal="left" vertical="center" indent="1"/>
    </xf>
    <xf numFmtId="0" fontId="24" fillId="4" borderId="119" xfId="0" applyFont="1" applyFill="1" applyBorder="1" applyAlignment="1">
      <alignment horizontal="center" vertical="center" wrapText="1"/>
    </xf>
    <xf numFmtId="0" fontId="24" fillId="4" borderId="32" xfId="0" applyFont="1" applyFill="1" applyBorder="1" applyAlignment="1">
      <alignment horizontal="center" vertical="center" wrapText="1"/>
    </xf>
    <xf numFmtId="0" fontId="24" fillId="4" borderId="110" xfId="0" applyFont="1" applyFill="1" applyBorder="1" applyAlignment="1">
      <alignment horizontal="left" vertical="center" indent="1"/>
    </xf>
    <xf numFmtId="0" fontId="24" fillId="4" borderId="111" xfId="0" applyFont="1" applyFill="1" applyBorder="1" applyAlignment="1">
      <alignment horizontal="left" vertical="center" indent="1"/>
    </xf>
    <xf numFmtId="0" fontId="24" fillId="4" borderId="97" xfId="0" applyFont="1" applyFill="1" applyBorder="1" applyAlignment="1">
      <alignment horizontal="left" vertical="center" indent="1"/>
    </xf>
    <xf numFmtId="0" fontId="13" fillId="4" borderId="119"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4" fillId="4" borderId="110" xfId="0" applyFont="1" applyFill="1" applyBorder="1" applyAlignment="1">
      <alignment vertical="center" wrapText="1"/>
    </xf>
    <xf numFmtId="0" fontId="24" fillId="4" borderId="111" xfId="0" applyFont="1" applyFill="1" applyBorder="1" applyAlignment="1">
      <alignment vertical="center" wrapText="1"/>
    </xf>
    <xf numFmtId="0" fontId="24" fillId="4" borderId="113" xfId="0" applyFont="1" applyFill="1" applyBorder="1" applyAlignment="1">
      <alignment horizontal="center" vertical="center"/>
    </xf>
    <xf numFmtId="0" fontId="24" fillId="4" borderId="38" xfId="0" applyFont="1" applyFill="1" applyBorder="1" applyAlignment="1">
      <alignment horizontal="center" vertical="center"/>
    </xf>
    <xf numFmtId="0" fontId="20" fillId="0" borderId="0" xfId="0" applyFont="1" applyFill="1" applyAlignment="1">
      <alignment horizontal="left" vertical="center" wrapText="1"/>
    </xf>
    <xf numFmtId="0" fontId="24" fillId="4" borderId="97" xfId="0" applyFont="1" applyFill="1" applyBorder="1" applyAlignment="1">
      <alignment vertical="center" wrapText="1"/>
    </xf>
    <xf numFmtId="0" fontId="24" fillId="5" borderId="19" xfId="0" applyFont="1" applyFill="1" applyBorder="1" applyAlignment="1">
      <alignment vertical="center"/>
    </xf>
    <xf numFmtId="0" fontId="24" fillId="5" borderId="22" xfId="0" applyFont="1" applyFill="1" applyBorder="1" applyAlignment="1">
      <alignment vertical="center"/>
    </xf>
    <xf numFmtId="0" fontId="24" fillId="5" borderId="24" xfId="0" applyFont="1" applyFill="1" applyBorder="1" applyAlignment="1">
      <alignment vertical="center"/>
    </xf>
    <xf numFmtId="0" fontId="24" fillId="5" borderId="20" xfId="0" applyFont="1" applyFill="1" applyBorder="1" applyAlignment="1">
      <alignment horizontal="center" vertical="center" wrapText="1"/>
    </xf>
    <xf numFmtId="0" fontId="24" fillId="5" borderId="21" xfId="0" applyFont="1" applyFill="1" applyBorder="1" applyAlignment="1">
      <alignment horizontal="center" vertical="center" wrapText="1"/>
    </xf>
    <xf numFmtId="0" fontId="24" fillId="5" borderId="7" xfId="0" applyFont="1" applyFill="1" applyBorder="1" applyAlignment="1">
      <alignment horizontal="center" vertical="center" wrapText="1"/>
    </xf>
    <xf numFmtId="0" fontId="61" fillId="0" borderId="453" xfId="0" applyFont="1" applyBorder="1" applyAlignment="1">
      <alignment horizontal="left" vertical="center" wrapText="1"/>
    </xf>
    <xf numFmtId="0" fontId="61" fillId="0" borderId="461" xfId="0" applyFont="1" applyBorder="1" applyAlignment="1">
      <alignment horizontal="left" vertical="center" wrapText="1"/>
    </xf>
    <xf numFmtId="0" fontId="61" fillId="0" borderId="171" xfId="0" applyFont="1" applyBorder="1" applyAlignment="1">
      <alignment horizontal="left" vertical="center" wrapText="1"/>
    </xf>
    <xf numFmtId="0" fontId="24" fillId="4" borderId="110" xfId="0" applyFont="1" applyFill="1" applyBorder="1" applyAlignment="1">
      <alignment vertical="center"/>
    </xf>
    <xf numFmtId="0" fontId="24" fillId="4" borderId="111" xfId="0" applyFont="1" applyFill="1" applyBorder="1" applyAlignment="1">
      <alignment vertical="center"/>
    </xf>
    <xf numFmtId="0" fontId="24" fillId="4" borderId="97" xfId="0" applyFont="1" applyFill="1" applyBorder="1" applyAlignment="1">
      <alignment vertical="center"/>
    </xf>
    <xf numFmtId="0" fontId="49" fillId="0" borderId="453" xfId="0" applyFont="1" applyBorder="1" applyAlignment="1">
      <alignment vertical="center" wrapText="1"/>
    </xf>
    <xf numFmtId="0" fontId="49" fillId="0" borderId="479" xfId="0" applyFont="1" applyBorder="1" applyAlignment="1">
      <alignment vertical="center" wrapText="1"/>
    </xf>
    <xf numFmtId="0" fontId="49" fillId="0" borderId="475" xfId="0" applyFont="1" applyBorder="1" applyAlignment="1">
      <alignment vertical="center" wrapText="1"/>
    </xf>
    <xf numFmtId="0" fontId="18" fillId="0" borderId="0" xfId="0" applyFont="1" applyAlignment="1">
      <alignment horizontal="left" vertical="center" wrapText="1"/>
    </xf>
    <xf numFmtId="0" fontId="24" fillId="5" borderId="7" xfId="0" applyFont="1" applyFill="1" applyBorder="1" applyAlignment="1">
      <alignment vertical="center"/>
    </xf>
    <xf numFmtId="0" fontId="24" fillId="5" borderId="7" xfId="0" applyFont="1" applyFill="1" applyBorder="1" applyAlignment="1">
      <alignment horizontal="center" vertical="center"/>
    </xf>
    <xf numFmtId="0" fontId="69" fillId="5" borderId="0" xfId="0" applyFont="1" applyFill="1" applyAlignment="1">
      <alignment horizontal="left" vertical="center" wrapText="1"/>
    </xf>
    <xf numFmtId="0" fontId="17" fillId="0" borderId="2"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6" fillId="0" borderId="0" xfId="0" applyFont="1" applyFill="1" applyAlignment="1">
      <alignment horizontal="left" vertical="center"/>
    </xf>
    <xf numFmtId="0" fontId="78" fillId="5" borderId="0" xfId="0" applyFont="1" applyFill="1" applyAlignment="1">
      <alignment horizontal="left" vertical="center"/>
    </xf>
    <xf numFmtId="0" fontId="24" fillId="4" borderId="121"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110" xfId="0" applyFont="1" applyFill="1" applyBorder="1" applyAlignment="1">
      <alignment horizontal="left" vertical="center" wrapText="1"/>
    </xf>
    <xf numFmtId="0" fontId="24" fillId="4" borderId="111" xfId="0" applyFont="1" applyFill="1" applyBorder="1" applyAlignment="1">
      <alignment horizontal="left" vertical="center" wrapText="1"/>
    </xf>
    <xf numFmtId="0" fontId="24" fillId="4" borderId="97"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8" fillId="0" borderId="0" xfId="0" applyFont="1" applyAlignment="1">
      <alignment horizontal="left" vertical="center"/>
    </xf>
    <xf numFmtId="0" fontId="24" fillId="5" borderId="7" xfId="0" applyFont="1" applyFill="1" applyBorder="1" applyAlignment="1">
      <alignment horizontal="left" vertical="center" wrapText="1"/>
    </xf>
    <xf numFmtId="0" fontId="37" fillId="0" borderId="0" xfId="0" applyFont="1" applyFill="1" applyAlignment="1">
      <alignment horizontal="left" vertical="top" wrapText="1"/>
    </xf>
    <xf numFmtId="0" fontId="37"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24" fillId="5" borderId="19" xfId="0" applyFont="1" applyFill="1" applyBorder="1" applyAlignment="1">
      <alignment horizontal="left" vertical="center" wrapText="1"/>
    </xf>
    <xf numFmtId="0" fontId="24" fillId="5" borderId="22" xfId="0" applyFont="1" applyFill="1" applyBorder="1" applyAlignment="1">
      <alignment horizontal="left" vertical="center" wrapText="1"/>
    </xf>
    <xf numFmtId="0" fontId="24" fillId="5" borderId="24" xfId="0" applyFont="1" applyFill="1" applyBorder="1" applyAlignment="1">
      <alignment horizontal="left" vertical="center" wrapText="1"/>
    </xf>
    <xf numFmtId="0" fontId="24" fillId="4" borderId="19" xfId="0" applyFont="1" applyFill="1" applyBorder="1" applyAlignment="1">
      <alignment horizontal="left" vertical="center" wrapText="1"/>
    </xf>
    <xf numFmtId="0" fontId="24" fillId="4" borderId="22" xfId="0" applyFont="1" applyFill="1" applyBorder="1" applyAlignment="1">
      <alignment horizontal="left" vertical="center" wrapText="1"/>
    </xf>
    <xf numFmtId="0" fontId="24" fillId="4" borderId="24" xfId="0" applyFont="1" applyFill="1" applyBorder="1" applyAlignment="1">
      <alignment horizontal="left" vertical="center" wrapText="1"/>
    </xf>
    <xf numFmtId="0" fontId="78" fillId="5" borderId="0" xfId="0" applyFont="1" applyFill="1" applyBorder="1" applyAlignment="1">
      <alignment horizontal="left" vertical="center" wrapText="1"/>
    </xf>
    <xf numFmtId="0" fontId="24" fillId="5" borderId="13" xfId="0" applyFont="1" applyFill="1" applyBorder="1" applyAlignment="1">
      <alignment horizontal="left" vertical="center" wrapText="1"/>
    </xf>
    <xf numFmtId="0" fontId="24" fillId="5" borderId="90" xfId="0" applyFont="1" applyFill="1" applyBorder="1" applyAlignment="1">
      <alignment horizontal="left" vertical="center" wrapText="1"/>
    </xf>
    <xf numFmtId="0" fontId="24" fillId="5" borderId="16" xfId="0" applyFont="1" applyFill="1" applyBorder="1" applyAlignment="1">
      <alignment horizontal="left" vertical="center" wrapText="1"/>
    </xf>
    <xf numFmtId="0" fontId="24" fillId="5" borderId="118" xfId="0" applyFont="1" applyFill="1" applyBorder="1" applyAlignment="1">
      <alignment horizontal="center" vertical="center" wrapText="1"/>
    </xf>
    <xf numFmtId="0" fontId="24" fillId="5" borderId="34" xfId="0" applyFont="1" applyFill="1" applyBorder="1" applyAlignment="1">
      <alignment horizontal="center" vertical="center" wrapText="1"/>
    </xf>
    <xf numFmtId="0" fontId="24" fillId="5" borderId="35" xfId="0" applyFont="1" applyFill="1" applyBorder="1" applyAlignment="1">
      <alignment horizontal="center" vertical="center" wrapText="1"/>
    </xf>
    <xf numFmtId="0" fontId="24" fillId="5" borderId="121" xfId="0" applyFont="1" applyFill="1" applyBorder="1" applyAlignment="1">
      <alignment horizontal="center" vertical="center" wrapText="1"/>
    </xf>
    <xf numFmtId="0" fontId="24" fillId="5" borderId="42"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24" fillId="5" borderId="27" xfId="0" applyFont="1" applyFill="1" applyBorder="1" applyAlignment="1">
      <alignment horizontal="left" vertical="center" wrapText="1"/>
    </xf>
    <xf numFmtId="0" fontId="24" fillId="5" borderId="28" xfId="0" applyFont="1" applyFill="1" applyBorder="1" applyAlignment="1">
      <alignment horizontal="left" vertical="center" wrapText="1"/>
    </xf>
    <xf numFmtId="0" fontId="24" fillId="5" borderId="29" xfId="0" applyFont="1" applyFill="1" applyBorder="1" applyAlignment="1">
      <alignment horizontal="left" vertical="center" wrapText="1"/>
    </xf>
    <xf numFmtId="0" fontId="24" fillId="5" borderId="33"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31" xfId="0" applyFont="1" applyFill="1" applyBorder="1" applyAlignment="1">
      <alignment horizontal="center" vertical="center" wrapText="1"/>
    </xf>
    <xf numFmtId="0" fontId="24" fillId="5" borderId="19" xfId="0" applyFont="1" applyFill="1" applyBorder="1" applyAlignment="1">
      <alignment horizontal="left" vertical="center"/>
    </xf>
    <xf numFmtId="0" fontId="24" fillId="5" borderId="22" xfId="0" applyFont="1" applyFill="1" applyBorder="1" applyAlignment="1">
      <alignment horizontal="left" vertical="center"/>
    </xf>
    <xf numFmtId="0" fontId="24" fillId="5" borderId="24" xfId="0" applyFont="1" applyFill="1" applyBorder="1" applyAlignment="1">
      <alignment horizontal="left" vertical="center"/>
    </xf>
    <xf numFmtId="0" fontId="61" fillId="0" borderId="494" xfId="0" applyFont="1" applyBorder="1" applyAlignment="1">
      <alignment horizontal="left" vertical="center" wrapText="1"/>
    </xf>
    <xf numFmtId="0" fontId="61" fillId="0" borderId="496" xfId="0" applyFont="1" applyBorder="1" applyAlignment="1">
      <alignment horizontal="left" vertical="center" wrapText="1"/>
    </xf>
    <xf numFmtId="0" fontId="61" fillId="0" borderId="490" xfId="0" applyFont="1" applyBorder="1" applyAlignment="1">
      <alignment horizontal="left" vertical="center" wrapText="1"/>
    </xf>
    <xf numFmtId="0" fontId="24" fillId="4" borderId="110" xfId="0" applyFont="1" applyFill="1" applyBorder="1" applyAlignment="1">
      <alignment horizontal="left" vertical="center"/>
    </xf>
    <xf numFmtId="0" fontId="24" fillId="4" borderId="111" xfId="0" applyFont="1" applyFill="1" applyBorder="1" applyAlignment="1">
      <alignment horizontal="left" vertical="center"/>
    </xf>
    <xf numFmtId="0" fontId="24" fillId="4" borderId="97" xfId="0" applyFont="1" applyFill="1" applyBorder="1" applyAlignment="1">
      <alignment horizontal="left" vertical="center"/>
    </xf>
    <xf numFmtId="0" fontId="16" fillId="0" borderId="0" xfId="0" applyFont="1" applyFill="1" applyAlignment="1">
      <alignment horizontal="left" vertical="center" wrapText="1"/>
    </xf>
    <xf numFmtId="0" fontId="17" fillId="0" borderId="1" xfId="0" applyFont="1" applyFill="1" applyBorder="1" applyAlignment="1">
      <alignment vertical="center"/>
    </xf>
    <xf numFmtId="0" fontId="17" fillId="0" borderId="11" xfId="0" applyFont="1" applyFill="1" applyBorder="1" applyAlignment="1">
      <alignment vertical="center"/>
    </xf>
    <xf numFmtId="0" fontId="24" fillId="2" borderId="7" xfId="0" applyFont="1" applyFill="1" applyBorder="1" applyAlignment="1">
      <alignment vertical="center" wrapText="1"/>
    </xf>
    <xf numFmtId="0" fontId="24" fillId="2" borderId="7" xfId="0" applyFont="1" applyFill="1" applyBorder="1" applyAlignment="1">
      <alignment horizontal="center" vertical="center" wrapText="1"/>
    </xf>
    <xf numFmtId="0" fontId="78" fillId="5" borderId="0" xfId="0" applyFont="1" applyFill="1" applyAlignment="1">
      <alignment horizontal="left" vertical="center" indent="1"/>
    </xf>
    <xf numFmtId="0" fontId="49" fillId="0" borderId="515" xfId="0" applyFont="1" applyBorder="1" applyAlignment="1">
      <alignment vertical="center" wrapText="1"/>
    </xf>
    <xf numFmtId="0" fontId="49" fillId="0" borderId="516" xfId="0" applyFont="1" applyBorder="1" applyAlignment="1">
      <alignment vertical="center" wrapText="1"/>
    </xf>
    <xf numFmtId="0" fontId="49" fillId="0" borderId="511" xfId="0" applyFont="1" applyBorder="1" applyAlignment="1">
      <alignment vertical="center" wrapText="1"/>
    </xf>
    <xf numFmtId="0" fontId="47" fillId="0" borderId="0" xfId="0" applyFont="1" applyAlignment="1">
      <alignment horizontal="left" vertical="center" wrapText="1"/>
    </xf>
    <xf numFmtId="49" fontId="16" fillId="0" borderId="0" xfId="0" applyNumberFormat="1" applyFont="1" applyAlignment="1">
      <alignment horizontal="left" vertical="center" wrapText="1"/>
    </xf>
    <xf numFmtId="49" fontId="78" fillId="5" borderId="0" xfId="0" applyNumberFormat="1" applyFont="1" applyFill="1" applyAlignment="1">
      <alignment horizontal="left" vertical="center" wrapText="1"/>
    </xf>
    <xf numFmtId="49" fontId="24" fillId="4" borderId="38" xfId="0" applyNumberFormat="1" applyFont="1" applyFill="1" applyBorder="1" applyAlignment="1">
      <alignment horizontal="left" vertical="center" wrapText="1"/>
    </xf>
    <xf numFmtId="49" fontId="10" fillId="0" borderId="0" xfId="0" applyNumberFormat="1" applyFont="1" applyAlignment="1">
      <alignment horizontal="left" vertical="center" wrapText="1"/>
    </xf>
    <xf numFmtId="49" fontId="24" fillId="2" borderId="7" xfId="0" applyNumberFormat="1" applyFont="1" applyFill="1" applyBorder="1" applyAlignment="1">
      <alignment horizontal="left" vertical="center" wrapText="1"/>
    </xf>
    <xf numFmtId="0" fontId="24" fillId="4" borderId="13" xfId="0" applyFont="1" applyFill="1" applyBorder="1" applyAlignment="1">
      <alignment vertical="center" wrapText="1"/>
    </xf>
    <xf numFmtId="0" fontId="24" fillId="4" borderId="90" xfId="0" applyFont="1" applyFill="1" applyBorder="1" applyAlignment="1">
      <alignment vertical="center" wrapText="1"/>
    </xf>
    <xf numFmtId="0" fontId="24" fillId="4" borderId="126" xfId="0" applyFont="1" applyFill="1" applyBorder="1" applyAlignment="1">
      <alignment vertical="center" wrapText="1"/>
    </xf>
    <xf numFmtId="0" fontId="24" fillId="2" borderId="7" xfId="0" applyFont="1" applyFill="1" applyBorder="1" applyAlignment="1">
      <alignment horizontal="center" vertical="center"/>
    </xf>
    <xf numFmtId="0" fontId="24" fillId="5" borderId="7" xfId="0" applyFont="1" applyFill="1" applyBorder="1" applyAlignment="1">
      <alignment vertical="center" wrapText="1"/>
    </xf>
    <xf numFmtId="0" fontId="24" fillId="2" borderId="27" xfId="0" applyFont="1" applyFill="1" applyBorder="1" applyAlignment="1">
      <alignment vertical="center" wrapText="1"/>
    </xf>
    <xf numFmtId="0" fontId="24" fillId="2" borderId="28" xfId="0" applyFont="1" applyFill="1" applyBorder="1" applyAlignment="1">
      <alignment vertical="center" wrapText="1"/>
    </xf>
    <xf numFmtId="0" fontId="24" fillId="2" borderId="37" xfId="0" applyFont="1" applyFill="1" applyBorder="1" applyAlignment="1">
      <alignment vertical="center" wrapText="1"/>
    </xf>
    <xf numFmtId="0" fontId="24" fillId="2" borderId="20"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17" fillId="0" borderId="2" xfId="0" applyFont="1" applyFill="1" applyBorder="1" applyAlignment="1">
      <alignment horizontal="left" vertical="center"/>
    </xf>
    <xf numFmtId="0" fontId="17" fillId="0" borderId="12" xfId="0" applyFont="1" applyFill="1" applyBorder="1" applyAlignment="1">
      <alignment horizontal="left" vertical="center"/>
    </xf>
    <xf numFmtId="0" fontId="17" fillId="0" borderId="3" xfId="0" applyFont="1" applyFill="1" applyBorder="1" applyAlignment="1">
      <alignment horizontal="left" vertical="center"/>
    </xf>
    <xf numFmtId="0" fontId="24" fillId="2" borderId="20" xfId="0" applyFont="1" applyFill="1" applyBorder="1" applyAlignment="1">
      <alignment horizontal="center" vertical="center"/>
    </xf>
    <xf numFmtId="0" fontId="24" fillId="2" borderId="21" xfId="0" applyFont="1" applyFill="1" applyBorder="1" applyAlignment="1">
      <alignment horizontal="center" vertical="center"/>
    </xf>
    <xf numFmtId="0" fontId="24" fillId="4" borderId="13" xfId="0" applyFont="1" applyFill="1" applyBorder="1" applyAlignment="1">
      <alignment horizontal="left" vertical="center" wrapText="1"/>
    </xf>
    <xf numFmtId="0" fontId="24" fillId="4" borderId="90" xfId="0" applyFont="1" applyFill="1" applyBorder="1" applyAlignment="1">
      <alignment horizontal="left" vertical="center" wrapText="1"/>
    </xf>
    <xf numFmtId="0" fontId="24" fillId="4" borderId="126" xfId="0" applyFont="1" applyFill="1" applyBorder="1" applyAlignment="1">
      <alignment horizontal="left" vertical="center" wrapText="1"/>
    </xf>
    <xf numFmtId="0" fontId="24" fillId="2" borderId="7" xfId="0" applyFont="1" applyFill="1" applyBorder="1" applyAlignment="1">
      <alignment horizontal="left" vertical="center" wrapText="1"/>
    </xf>
    <xf numFmtId="0" fontId="13" fillId="2" borderId="19" xfId="0" applyFont="1" applyFill="1" applyBorder="1" applyAlignment="1">
      <alignment vertical="center" wrapText="1"/>
    </xf>
    <xf numFmtId="0" fontId="13" fillId="2" borderId="24" xfId="0" applyFont="1" applyFill="1" applyBorder="1" applyAlignment="1">
      <alignment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24" fillId="4" borderId="111" xfId="0" applyFont="1" applyFill="1" applyBorder="1" applyAlignment="1">
      <alignment horizontal="left" vertical="center" wrapText="1" indent="1"/>
    </xf>
    <xf numFmtId="0" fontId="61" fillId="0" borderId="525" xfId="0" applyFont="1" applyBorder="1" applyAlignment="1">
      <alignment horizontal="left" vertical="center" wrapText="1"/>
    </xf>
    <xf numFmtId="0" fontId="61" fillId="0" borderId="526" xfId="0" applyFont="1" applyBorder="1" applyAlignment="1">
      <alignment horizontal="left" vertical="center" wrapText="1"/>
    </xf>
    <xf numFmtId="0" fontId="61" fillId="0" borderId="521" xfId="0" applyFont="1" applyBorder="1" applyAlignment="1">
      <alignment horizontal="left" vertical="center" wrapText="1"/>
    </xf>
    <xf numFmtId="0" fontId="49" fillId="0" borderId="541" xfId="0" applyFont="1" applyBorder="1" applyAlignment="1">
      <alignment vertical="center" wrapText="1"/>
    </xf>
    <xf numFmtId="0" fontId="49" fillId="0" borderId="542" xfId="0" applyFont="1" applyBorder="1" applyAlignment="1">
      <alignment vertical="center" wrapText="1"/>
    </xf>
    <xf numFmtId="0" fontId="49" fillId="0" borderId="540" xfId="0" applyFont="1" applyBorder="1" applyAlignment="1">
      <alignment vertical="center" wrapText="1"/>
    </xf>
    <xf numFmtId="0" fontId="49" fillId="0" borderId="548" xfId="0" applyFont="1" applyBorder="1" applyAlignment="1">
      <alignment vertical="center" wrapText="1"/>
    </xf>
    <xf numFmtId="0" fontId="49" fillId="0" borderId="545" xfId="0" applyFont="1" applyBorder="1" applyAlignment="1">
      <alignment vertical="center" wrapText="1"/>
    </xf>
    <xf numFmtId="0" fontId="24" fillId="2" borderId="19" xfId="0" applyFont="1" applyFill="1" applyBorder="1" applyAlignment="1">
      <alignment vertical="center" wrapText="1"/>
    </xf>
    <xf numFmtId="0" fontId="24" fillId="2" borderId="22" xfId="0" applyFont="1" applyFill="1" applyBorder="1" applyAlignment="1">
      <alignment vertical="center" wrapText="1"/>
    </xf>
    <xf numFmtId="0" fontId="24" fillId="2" borderId="46" xfId="0" applyFont="1" applyFill="1" applyBorder="1" applyAlignment="1">
      <alignment vertical="center" wrapText="1"/>
    </xf>
    <xf numFmtId="0" fontId="50" fillId="0" borderId="36" xfId="0" applyFont="1" applyBorder="1" applyAlignment="1">
      <alignment vertical="center" wrapText="1"/>
    </xf>
    <xf numFmtId="0" fontId="50" fillId="0" borderId="11" xfId="0" applyFont="1" applyBorder="1" applyAlignment="1">
      <alignment vertical="center" wrapText="1"/>
    </xf>
    <xf numFmtId="0" fontId="61" fillId="0" borderId="541" xfId="0" applyFont="1" applyBorder="1" applyAlignment="1">
      <alignment horizontal="left" vertical="center" wrapText="1"/>
    </xf>
    <xf numFmtId="0" fontId="61" fillId="0" borderId="548" xfId="0" applyFont="1" applyBorder="1" applyAlignment="1">
      <alignment horizontal="left" vertical="center" wrapText="1"/>
    </xf>
    <xf numFmtId="0" fontId="61" fillId="0" borderId="545" xfId="0" applyFont="1" applyBorder="1" applyAlignment="1">
      <alignment horizontal="left" vertical="center" wrapText="1"/>
    </xf>
    <xf numFmtId="0" fontId="24" fillId="4" borderId="33" xfId="0" applyFont="1" applyFill="1" applyBorder="1" applyAlignment="1">
      <alignment horizontal="center" vertical="center" wrapText="1"/>
    </xf>
    <xf numFmtId="0" fontId="50" fillId="0" borderId="2" xfId="0" applyFont="1" applyBorder="1" applyAlignment="1">
      <alignment horizontal="left" vertical="center"/>
    </xf>
    <xf numFmtId="0" fontId="50" fillId="0" borderId="12" xfId="0" applyFont="1" applyBorder="1" applyAlignment="1">
      <alignment horizontal="left" vertical="center"/>
    </xf>
    <xf numFmtId="0" fontId="50" fillId="0" borderId="3" xfId="0" applyFont="1" applyBorder="1" applyAlignment="1">
      <alignment horizontal="left" vertical="center"/>
    </xf>
    <xf numFmtId="0" fontId="24" fillId="2" borderId="19" xfId="0" applyFont="1" applyFill="1" applyBorder="1" applyAlignment="1">
      <alignment horizontal="left" vertical="center" wrapText="1"/>
    </xf>
    <xf numFmtId="0" fontId="24" fillId="2" borderId="22" xfId="0" applyFont="1" applyFill="1" applyBorder="1" applyAlignment="1">
      <alignment horizontal="left" vertical="center" wrapText="1"/>
    </xf>
    <xf numFmtId="0" fontId="24" fillId="2" borderId="46" xfId="0" applyFont="1" applyFill="1" applyBorder="1" applyAlignment="1">
      <alignment horizontal="left" vertical="center" wrapText="1"/>
    </xf>
    <xf numFmtId="0" fontId="20" fillId="0" borderId="0" xfId="0" applyFont="1" applyFill="1" applyAlignment="1">
      <alignment horizontal="left" vertical="center"/>
    </xf>
    <xf numFmtId="0" fontId="4" fillId="0" borderId="0" xfId="0" applyFont="1" applyFill="1" applyBorder="1" applyAlignment="1">
      <alignment horizontal="left" vertical="center" wrapText="1"/>
    </xf>
    <xf numFmtId="0" fontId="24" fillId="2" borderId="24" xfId="0" applyFont="1" applyFill="1" applyBorder="1" applyAlignment="1">
      <alignment horizontal="left" vertical="center" wrapText="1"/>
    </xf>
    <xf numFmtId="0" fontId="24" fillId="2" borderId="33"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4" fillId="2" borderId="41" xfId="0" applyFont="1" applyFill="1" applyBorder="1" applyAlignment="1">
      <alignment horizontal="center" vertical="center" wrapText="1"/>
    </xf>
    <xf numFmtId="165" fontId="4" fillId="0" borderId="95" xfId="0" applyNumberFormat="1" applyFont="1" applyBorder="1" applyAlignment="1">
      <alignment horizontal="center" vertical="center" wrapText="1"/>
    </xf>
    <xf numFmtId="165" fontId="4" fillId="0" borderId="12" xfId="0" applyNumberFormat="1" applyFont="1" applyBorder="1" applyAlignment="1">
      <alignment horizontal="center" vertical="center" wrapText="1"/>
    </xf>
    <xf numFmtId="165" fontId="4" fillId="0" borderId="3" xfId="0" applyNumberFormat="1" applyFont="1" applyBorder="1" applyAlignment="1">
      <alignment horizontal="center" vertical="center" wrapText="1"/>
    </xf>
    <xf numFmtId="0" fontId="4" fillId="0" borderId="0" xfId="0" applyFont="1" applyAlignment="1">
      <alignment horizontal="left" vertical="center"/>
    </xf>
    <xf numFmtId="0" fontId="13" fillId="5" borderId="0" xfId="0" applyFont="1" applyFill="1" applyAlignment="1">
      <alignment horizontal="left" vertical="center" wrapText="1"/>
    </xf>
    <xf numFmtId="0" fontId="24" fillId="5" borderId="110" xfId="0" applyFont="1" applyFill="1" applyBorder="1" applyAlignment="1">
      <alignment horizontal="left" vertical="center"/>
    </xf>
    <xf numFmtId="0" fontId="24" fillId="5" borderId="111" xfId="0" applyFont="1" applyFill="1" applyBorder="1" applyAlignment="1">
      <alignment horizontal="left" vertical="center"/>
    </xf>
    <xf numFmtId="0" fontId="24" fillId="5" borderId="97" xfId="0" applyFont="1" applyFill="1" applyBorder="1" applyAlignment="1">
      <alignment horizontal="left" vertical="center"/>
    </xf>
    <xf numFmtId="0" fontId="24" fillId="5" borderId="112" xfId="0" applyFont="1" applyFill="1" applyBorder="1" applyAlignment="1">
      <alignment horizontal="center" vertical="center"/>
    </xf>
    <xf numFmtId="0" fontId="24" fillId="5" borderId="20" xfId="0" applyFont="1" applyFill="1" applyBorder="1" applyAlignment="1">
      <alignment horizontal="center" vertical="center"/>
    </xf>
    <xf numFmtId="0" fontId="24" fillId="5" borderId="21" xfId="0" applyFont="1" applyFill="1" applyBorder="1" applyAlignment="1">
      <alignment horizontal="center" vertical="center"/>
    </xf>
    <xf numFmtId="0" fontId="24" fillId="5" borderId="113" xfId="0" applyFont="1" applyFill="1" applyBorder="1" applyAlignment="1">
      <alignment horizontal="center" vertical="center"/>
    </xf>
    <xf numFmtId="0" fontId="24" fillId="5" borderId="23" xfId="0" applyFont="1" applyFill="1" applyBorder="1" applyAlignment="1">
      <alignment horizontal="center" vertical="center"/>
    </xf>
    <xf numFmtId="0" fontId="11"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65" fillId="5" borderId="2" xfId="0" applyFont="1" applyFill="1" applyBorder="1" applyAlignment="1">
      <alignment horizontal="left" vertical="center"/>
    </xf>
    <xf numFmtId="0" fontId="65" fillId="5" borderId="12" xfId="0" applyFont="1" applyFill="1" applyBorder="1" applyAlignment="1">
      <alignment horizontal="left" vertical="center"/>
    </xf>
    <xf numFmtId="0" fontId="65" fillId="5" borderId="3" xfId="0" applyFont="1" applyFill="1" applyBorder="1" applyAlignment="1">
      <alignment horizontal="left" vertical="center"/>
    </xf>
    <xf numFmtId="0" fontId="4" fillId="0" borderId="0" xfId="0" applyFont="1" applyAlignment="1">
      <alignment horizontal="left" vertical="center" wrapText="1"/>
    </xf>
    <xf numFmtId="0" fontId="4" fillId="0" borderId="55" xfId="0" applyFont="1" applyBorder="1" applyAlignment="1">
      <alignment horizontal="left" vertical="center" wrapText="1"/>
    </xf>
    <xf numFmtId="0" fontId="4" fillId="0" borderId="57" xfId="0" applyFont="1" applyBorder="1" applyAlignment="1">
      <alignment horizontal="left" vertical="center" wrapText="1"/>
    </xf>
    <xf numFmtId="0" fontId="4" fillId="0" borderId="58" xfId="0" applyFont="1" applyBorder="1" applyAlignment="1">
      <alignment horizontal="left" vertical="center" wrapText="1"/>
    </xf>
    <xf numFmtId="0" fontId="4" fillId="0" borderId="61" xfId="0" applyFont="1" applyBorder="1" applyAlignment="1">
      <alignment horizontal="left" vertical="center" wrapText="1"/>
    </xf>
    <xf numFmtId="0" fontId="24" fillId="5" borderId="118" xfId="0" applyFont="1" applyFill="1" applyBorder="1" applyAlignment="1">
      <alignment horizontal="center" vertical="center"/>
    </xf>
    <xf numFmtId="0" fontId="24" fillId="5" borderId="116" xfId="0" applyFont="1" applyFill="1" applyBorder="1" applyAlignment="1">
      <alignment horizontal="center" vertical="center"/>
    </xf>
    <xf numFmtId="0" fontId="24" fillId="5" borderId="116" xfId="0" applyFont="1" applyFill="1" applyBorder="1" applyAlignment="1">
      <alignment horizontal="center" vertical="center" wrapText="1"/>
    </xf>
    <xf numFmtId="0" fontId="24" fillId="5" borderId="112" xfId="0" applyFont="1" applyFill="1" applyBorder="1" applyAlignment="1">
      <alignment horizontal="center" vertical="center" wrapText="1"/>
    </xf>
    <xf numFmtId="0" fontId="24" fillId="5" borderId="120" xfId="0" applyFont="1" applyFill="1" applyBorder="1" applyAlignment="1">
      <alignment horizontal="center" vertical="center" wrapText="1"/>
    </xf>
    <xf numFmtId="0" fontId="24" fillId="5" borderId="115" xfId="0" applyFont="1" applyFill="1" applyBorder="1" applyAlignment="1">
      <alignment horizontal="center" vertical="center" wrapText="1"/>
    </xf>
    <xf numFmtId="0" fontId="9" fillId="0" borderId="0" xfId="0" applyFont="1" applyAlignment="1">
      <alignment horizontal="left" vertical="center" wrapText="1"/>
    </xf>
    <xf numFmtId="0" fontId="24" fillId="5" borderId="140" xfId="0" applyFont="1" applyFill="1" applyBorder="1" applyAlignment="1">
      <alignment horizontal="left" vertical="center" wrapText="1"/>
    </xf>
    <xf numFmtId="0" fontId="24" fillId="5" borderId="141" xfId="0" applyFont="1" applyFill="1" applyBorder="1" applyAlignment="1">
      <alignment horizontal="left" vertical="center" wrapText="1"/>
    </xf>
    <xf numFmtId="0" fontId="24" fillId="5" borderId="138" xfId="0" applyFont="1" applyFill="1" applyBorder="1" applyAlignment="1">
      <alignment horizontal="center" vertical="center"/>
    </xf>
    <xf numFmtId="0" fontId="24" fillId="5" borderId="139" xfId="0" applyFont="1" applyFill="1" applyBorder="1" applyAlignment="1">
      <alignment horizontal="center" vertical="center"/>
    </xf>
    <xf numFmtId="0" fontId="24" fillId="5" borderId="138" xfId="0" applyFont="1" applyFill="1" applyBorder="1" applyAlignment="1">
      <alignment horizontal="center" vertical="center" wrapText="1"/>
    </xf>
    <xf numFmtId="0" fontId="24" fillId="5" borderId="139" xfId="0" applyFont="1" applyFill="1" applyBorder="1" applyAlignment="1">
      <alignment horizontal="center" vertical="center" wrapText="1"/>
    </xf>
    <xf numFmtId="0" fontId="24" fillId="5" borderId="137" xfId="0" applyFont="1" applyFill="1" applyBorder="1" applyAlignment="1">
      <alignment horizontal="center" vertical="center" wrapText="1"/>
    </xf>
    <xf numFmtId="0" fontId="24" fillId="5" borderId="131" xfId="0" applyFont="1" applyFill="1" applyBorder="1" applyAlignment="1">
      <alignment horizontal="center" vertical="center" wrapText="1"/>
    </xf>
    <xf numFmtId="0" fontId="24" fillId="5" borderId="136" xfId="0" applyFont="1" applyFill="1" applyBorder="1" applyAlignment="1">
      <alignment horizontal="center" vertical="center" wrapText="1"/>
    </xf>
    <xf numFmtId="0" fontId="4" fillId="0" borderId="135" xfId="0" applyFont="1" applyBorder="1" applyAlignment="1">
      <alignment horizontal="left" vertical="center" wrapText="1"/>
    </xf>
    <xf numFmtId="0" fontId="4" fillId="0" borderId="133" xfId="0" applyFont="1" applyBorder="1" applyAlignment="1">
      <alignment horizontal="left" vertical="center" wrapText="1"/>
    </xf>
    <xf numFmtId="0" fontId="4" fillId="0" borderId="134" xfId="0" applyFont="1" applyBorder="1" applyAlignment="1">
      <alignment horizontal="left" vertical="center" wrapText="1"/>
    </xf>
    <xf numFmtId="0" fontId="4" fillId="0" borderId="132" xfId="0" applyFont="1" applyBorder="1" applyAlignment="1">
      <alignment horizontal="left" vertical="center" wrapText="1"/>
    </xf>
    <xf numFmtId="0" fontId="56" fillId="0" borderId="1" xfId="0" applyFont="1" applyFill="1" applyBorder="1" applyAlignment="1">
      <alignment horizontal="left" vertical="top" wrapText="1"/>
    </xf>
    <xf numFmtId="0" fontId="24" fillId="4" borderId="104" xfId="0" applyFont="1" applyFill="1" applyBorder="1" applyAlignment="1">
      <alignment horizontal="center" vertical="center"/>
    </xf>
    <xf numFmtId="0" fontId="24" fillId="4" borderId="23" xfId="0" applyFont="1" applyFill="1" applyBorder="1" applyAlignment="1">
      <alignment horizontal="center" vertical="center"/>
    </xf>
    <xf numFmtId="0" fontId="24" fillId="4" borderId="105" xfId="0" applyFont="1" applyFill="1" applyBorder="1" applyAlignment="1">
      <alignment horizontal="center" vertical="center"/>
    </xf>
    <xf numFmtId="0" fontId="17" fillId="0" borderId="16"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18" xfId="0" applyFont="1" applyFill="1" applyBorder="1" applyAlignment="1">
      <alignment horizontal="left" vertical="top" wrapText="1"/>
    </xf>
    <xf numFmtId="0" fontId="25" fillId="0" borderId="0" xfId="0" applyFont="1" applyAlignment="1">
      <alignment horizontal="left" vertical="center" wrapText="1"/>
    </xf>
    <xf numFmtId="0" fontId="24" fillId="2" borderId="19" xfId="0" applyFont="1" applyFill="1" applyBorder="1" applyAlignment="1">
      <alignment vertical="center"/>
    </xf>
    <xf numFmtId="0" fontId="24" fillId="2" borderId="22" xfId="0" applyFont="1" applyFill="1" applyBorder="1" applyAlignment="1">
      <alignment vertical="center"/>
    </xf>
    <xf numFmtId="0" fontId="24" fillId="2" borderId="24" xfId="0" applyFont="1" applyFill="1" applyBorder="1" applyAlignment="1">
      <alignment vertical="center"/>
    </xf>
    <xf numFmtId="0" fontId="24" fillId="2" borderId="23" xfId="0" applyFont="1" applyFill="1" applyBorder="1" applyAlignment="1">
      <alignment horizontal="center" vertical="center"/>
    </xf>
    <xf numFmtId="0" fontId="19" fillId="0" borderId="13"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15" xfId="0" applyFont="1" applyFill="1" applyBorder="1" applyAlignment="1">
      <alignment horizontal="left" vertical="top" wrapText="1"/>
    </xf>
    <xf numFmtId="0" fontId="27" fillId="0" borderId="1" xfId="0" applyFont="1" applyFill="1" applyBorder="1" applyAlignment="1">
      <alignment horizontal="left" vertical="top" wrapText="1"/>
    </xf>
    <xf numFmtId="0" fontId="56" fillId="0" borderId="2" xfId="0" applyFont="1" applyFill="1" applyBorder="1" applyAlignment="1">
      <alignment horizontal="left" vertical="top" wrapText="1"/>
    </xf>
    <xf numFmtId="0" fontId="56" fillId="0" borderId="12" xfId="0" applyFont="1" applyFill="1" applyBorder="1" applyAlignment="1">
      <alignment horizontal="left" vertical="top" wrapText="1"/>
    </xf>
    <xf numFmtId="0" fontId="56" fillId="0" borderId="3" xfId="0" applyFont="1" applyFill="1" applyBorder="1" applyAlignment="1">
      <alignment horizontal="left" vertical="top" wrapText="1"/>
    </xf>
    <xf numFmtId="0" fontId="27" fillId="0" borderId="2" xfId="0" applyFont="1" applyFill="1" applyBorder="1" applyAlignment="1">
      <alignment horizontal="left" vertical="top" wrapText="1"/>
    </xf>
    <xf numFmtId="0" fontId="27" fillId="0" borderId="12" xfId="0" applyFont="1" applyFill="1" applyBorder="1" applyAlignment="1">
      <alignment horizontal="left" vertical="top" wrapText="1"/>
    </xf>
    <xf numFmtId="0" fontId="27" fillId="0" borderId="3" xfId="0" applyFont="1" applyFill="1" applyBorder="1" applyAlignment="1">
      <alignment horizontal="left" vertical="top" wrapText="1"/>
    </xf>
    <xf numFmtId="0" fontId="81" fillId="0" borderId="13" xfId="0" applyFont="1" applyFill="1" applyBorder="1" applyAlignment="1">
      <alignment horizontal="left" vertical="top" wrapText="1"/>
    </xf>
    <xf numFmtId="0" fontId="81" fillId="0" borderId="14" xfId="0" applyFont="1" applyFill="1" applyBorder="1" applyAlignment="1">
      <alignment horizontal="left" vertical="top" wrapText="1"/>
    </xf>
    <xf numFmtId="0" fontId="81" fillId="0" borderId="15" xfId="0" applyFont="1" applyFill="1" applyBorder="1" applyAlignment="1">
      <alignment horizontal="left" vertical="top" wrapText="1"/>
    </xf>
    <xf numFmtId="0" fontId="50" fillId="0" borderId="16"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18" xfId="0" applyFont="1" applyFill="1" applyBorder="1" applyAlignment="1">
      <alignment horizontal="left" vertical="center" wrapText="1"/>
    </xf>
    <xf numFmtId="0" fontId="50" fillId="0" borderId="16" xfId="0" applyFont="1" applyFill="1" applyBorder="1" applyAlignment="1">
      <alignment horizontal="left" vertical="top" wrapText="1"/>
    </xf>
    <xf numFmtId="0" fontId="50" fillId="0" borderId="17" xfId="0" applyFont="1" applyFill="1" applyBorder="1" applyAlignment="1">
      <alignment horizontal="left" vertical="top" wrapText="1"/>
    </xf>
    <xf numFmtId="0" fontId="50" fillId="0" borderId="18" xfId="0" applyFont="1" applyFill="1" applyBorder="1" applyAlignment="1">
      <alignment horizontal="left" vertical="top" wrapText="1"/>
    </xf>
    <xf numFmtId="0" fontId="24" fillId="5" borderId="110" xfId="0" applyFont="1" applyFill="1" applyBorder="1" applyAlignment="1">
      <alignment vertical="center"/>
    </xf>
    <xf numFmtId="0" fontId="24" fillId="5" borderId="111" xfId="0" applyFont="1" applyFill="1" applyBorder="1" applyAlignment="1">
      <alignment vertical="center"/>
    </xf>
    <xf numFmtId="0" fontId="24" fillId="5" borderId="97" xfId="0" applyFont="1" applyFill="1" applyBorder="1" applyAlignment="1">
      <alignment vertical="center"/>
    </xf>
    <xf numFmtId="0" fontId="24" fillId="5" borderId="104" xfId="0" applyFont="1" applyFill="1" applyBorder="1" applyAlignment="1">
      <alignment horizontal="center" vertical="center"/>
    </xf>
    <xf numFmtId="0" fontId="50" fillId="0" borderId="2"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3" xfId="0" applyFont="1" applyFill="1" applyBorder="1" applyAlignment="1">
      <alignment horizontal="left" vertical="center" wrapText="1"/>
    </xf>
    <xf numFmtId="0" fontId="24" fillId="5" borderId="104" xfId="0" applyFont="1" applyFill="1" applyBorder="1" applyAlignment="1">
      <alignment horizontal="center" vertical="center" wrapText="1"/>
    </xf>
    <xf numFmtId="0" fontId="24" fillId="5" borderId="38" xfId="0" applyFont="1" applyFill="1" applyBorder="1" applyAlignment="1">
      <alignment horizontal="center" vertical="center"/>
    </xf>
    <xf numFmtId="0" fontId="24" fillId="5" borderId="105" xfId="0" applyFont="1" applyFill="1" applyBorder="1" applyAlignment="1">
      <alignment horizontal="center" vertical="center"/>
    </xf>
    <xf numFmtId="0" fontId="25" fillId="0" borderId="0" xfId="0" applyFont="1" applyAlignment="1">
      <alignment horizontal="left" vertical="center"/>
    </xf>
    <xf numFmtId="0" fontId="24" fillId="2" borderId="19" xfId="0" applyFont="1" applyFill="1" applyBorder="1" applyAlignment="1">
      <alignment horizontal="left" vertical="center"/>
    </xf>
    <xf numFmtId="0" fontId="24" fillId="2" borderId="22" xfId="0" applyFont="1" applyFill="1" applyBorder="1" applyAlignment="1">
      <alignment horizontal="left" vertical="center"/>
    </xf>
    <xf numFmtId="0" fontId="24" fillId="2" borderId="24" xfId="0" applyFont="1" applyFill="1" applyBorder="1" applyAlignment="1">
      <alignment horizontal="left" vertical="center"/>
    </xf>
    <xf numFmtId="0" fontId="16" fillId="0" borderId="0" xfId="0" applyFont="1" applyAlignment="1">
      <alignment horizontal="left" vertical="center"/>
    </xf>
    <xf numFmtId="0" fontId="50" fillId="0" borderId="1" xfId="0" applyFont="1" applyFill="1" applyBorder="1" applyAlignment="1">
      <alignment vertical="center" wrapText="1"/>
    </xf>
    <xf numFmtId="0" fontId="17" fillId="0" borderId="2" xfId="0" applyFont="1" applyFill="1" applyBorder="1" applyAlignment="1">
      <alignment vertical="top" wrapText="1"/>
    </xf>
    <xf numFmtId="0" fontId="17" fillId="0" borderId="12" xfId="0" applyFont="1" applyFill="1" applyBorder="1" applyAlignment="1">
      <alignment vertical="top" wrapText="1"/>
    </xf>
    <xf numFmtId="0" fontId="17" fillId="0" borderId="3" xfId="0" applyFont="1" applyFill="1" applyBorder="1" applyAlignment="1">
      <alignment vertical="top" wrapText="1"/>
    </xf>
    <xf numFmtId="0" fontId="17" fillId="0" borderId="1" xfId="0" applyFont="1" applyFill="1" applyBorder="1" applyAlignment="1">
      <alignment vertical="center" wrapText="1"/>
    </xf>
    <xf numFmtId="0" fontId="17" fillId="0" borderId="2"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3" xfId="0" applyFont="1" applyFill="1" applyBorder="1" applyAlignment="1">
      <alignment horizontal="left" vertical="top" wrapText="1"/>
    </xf>
  </cellXfs>
  <cellStyles count="26">
    <cellStyle name="Comma" xfId="22" builtinId="3"/>
    <cellStyle name="Followed Hyperlink" xfId="25" builtinId="9" customBuiltin="1"/>
    <cellStyle name="Hyperlink" xfId="5" builtinId="8" customBuiltin="1"/>
    <cellStyle name="Normal" xfId="0" builtinId="0"/>
    <cellStyle name="Normal 12" xfId="23" xr:uid="{00000000-0005-0000-0000-000004000000}"/>
    <cellStyle name="Normal 2" xfId="2" xr:uid="{00000000-0005-0000-0000-000005000000}"/>
    <cellStyle name="Normal 26" xfId="7" xr:uid="{00000000-0005-0000-0000-000006000000}"/>
    <cellStyle name="Normal 27" xfId="9" xr:uid="{00000000-0005-0000-0000-000007000000}"/>
    <cellStyle name="Normal 28" xfId="11" xr:uid="{00000000-0005-0000-0000-000008000000}"/>
    <cellStyle name="Normal 3" xfId="24" xr:uid="{00000000-0005-0000-0000-000009000000}"/>
    <cellStyle name="Normal 30" xfId="6" xr:uid="{00000000-0005-0000-0000-00000A000000}"/>
    <cellStyle name="Normal 31" xfId="8" xr:uid="{00000000-0005-0000-0000-00000B000000}"/>
    <cellStyle name="Normal 32" xfId="10" xr:uid="{00000000-0005-0000-0000-00000C000000}"/>
    <cellStyle name="Normal 33" xfId="12" xr:uid="{00000000-0005-0000-0000-00000D000000}"/>
    <cellStyle name="Normal 34" xfId="13" xr:uid="{00000000-0005-0000-0000-00000E000000}"/>
    <cellStyle name="Normal 35" xfId="14" xr:uid="{00000000-0005-0000-0000-00000F000000}"/>
    <cellStyle name="Normal 36" xfId="15" xr:uid="{00000000-0005-0000-0000-000010000000}"/>
    <cellStyle name="Normal 39" xfId="16" xr:uid="{00000000-0005-0000-0000-000011000000}"/>
    <cellStyle name="Normal 40" xfId="17" xr:uid="{00000000-0005-0000-0000-000012000000}"/>
    <cellStyle name="Normal 41" xfId="19" xr:uid="{00000000-0005-0000-0000-000013000000}"/>
    <cellStyle name="Normal 42" xfId="18" xr:uid="{00000000-0005-0000-0000-000014000000}"/>
    <cellStyle name="Normal 43" xfId="1" xr:uid="{00000000-0005-0000-0000-000015000000}"/>
    <cellStyle name="Normal_last year excel compiled sec02_a276" xfId="4" xr:uid="{00000000-0005-0000-0000-000016000000}"/>
    <cellStyle name="Normal_Section 2 Titles" xfId="3" xr:uid="{00000000-0005-0000-0000-000017000000}"/>
    <cellStyle name="Normal_section01" xfId="20" xr:uid="{00000000-0005-0000-0000-000018000000}"/>
    <cellStyle name="Percent" xfId="21" builtinId="5"/>
  </cellStyles>
  <dxfs count="0"/>
  <tableStyles count="0" defaultTableStyle="TableStyleMedium2" defaultPivotStyle="PivotStyleLight16"/>
  <colors>
    <mruColors>
      <color rgb="FF7A3C16"/>
      <color rgb="FFDD8047"/>
      <color rgb="FFF8E6D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b="1">
                <a:solidFill>
                  <a:sysClr val="windowText" lastClr="000000"/>
                </a:solidFill>
              </a:rPr>
              <a:t>Figure 2.44a: </a:t>
            </a:r>
            <a:r>
              <a:rPr lang="en-US">
                <a:solidFill>
                  <a:sysClr val="windowText" lastClr="000000"/>
                </a:solidFill>
              </a:rPr>
              <a:t>Application Waiting List by Year of Application: For Applications up to December 31, 2017</a:t>
            </a:r>
          </a:p>
        </c:rich>
      </c:tx>
      <c:layout>
        <c:manualLayout>
          <c:xMode val="edge"/>
          <c:yMode val="edge"/>
          <c:x val="0.12410964933731108"/>
          <c:y val="2.439024390243902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2274857402601209"/>
          <c:y val="0.12857673812671228"/>
          <c:w val="0.85676725465182779"/>
          <c:h val="0.7424530145410656"/>
        </c:manualLayout>
      </c:layout>
      <c:barChart>
        <c:barDir val="col"/>
        <c:grouping val="clustered"/>
        <c:varyColors val="0"/>
        <c:ser>
          <c:idx val="0"/>
          <c:order val="0"/>
          <c:spPr>
            <a:solidFill>
              <a:schemeClr val="tx1"/>
            </a:solidFill>
            <a:ln>
              <a:solidFill>
                <a:sysClr val="windowText" lastClr="000000"/>
              </a:solidFill>
            </a:ln>
            <a:effectLst/>
          </c:spPr>
          <c:invertIfNegative val="0"/>
          <c:cat>
            <c:numRef>
              <c:f>'02.44'!$A$242:$A$312</c:f>
              <c:numCache>
                <c:formatCode>@</c:formatCode>
                <c:ptCount val="71"/>
                <c:pt idx="0">
                  <c:v>1932</c:v>
                </c:pt>
                <c:pt idx="1">
                  <c:v>1947</c:v>
                </c:pt>
                <c:pt idx="2">
                  <c:v>1948</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numCache>
            </c:numRef>
          </c:cat>
          <c:val>
            <c:numRef>
              <c:f>'02.44'!$B$242:$B$312</c:f>
              <c:numCache>
                <c:formatCode>#,##0</c:formatCode>
                <c:ptCount val="71"/>
                <c:pt idx="0">
                  <c:v>1</c:v>
                </c:pt>
                <c:pt idx="1">
                  <c:v>4</c:v>
                </c:pt>
                <c:pt idx="2">
                  <c:v>1</c:v>
                </c:pt>
                <c:pt idx="3">
                  <c:v>4</c:v>
                </c:pt>
                <c:pt idx="4">
                  <c:v>3</c:v>
                </c:pt>
                <c:pt idx="5">
                  <c:v>21</c:v>
                </c:pt>
                <c:pt idx="6">
                  <c:v>2</c:v>
                </c:pt>
                <c:pt idx="7">
                  <c:v>7</c:v>
                </c:pt>
                <c:pt idx="8">
                  <c:v>7</c:v>
                </c:pt>
                <c:pt idx="9">
                  <c:v>5</c:v>
                </c:pt>
                <c:pt idx="10">
                  <c:v>10</c:v>
                </c:pt>
                <c:pt idx="11">
                  <c:v>16</c:v>
                </c:pt>
                <c:pt idx="12">
                  <c:v>5</c:v>
                </c:pt>
                <c:pt idx="13">
                  <c:v>10</c:v>
                </c:pt>
                <c:pt idx="14">
                  <c:v>44</c:v>
                </c:pt>
                <c:pt idx="15">
                  <c:v>80</c:v>
                </c:pt>
                <c:pt idx="16">
                  <c:v>51</c:v>
                </c:pt>
                <c:pt idx="17">
                  <c:v>46</c:v>
                </c:pt>
                <c:pt idx="18">
                  <c:v>13</c:v>
                </c:pt>
                <c:pt idx="19">
                  <c:v>18</c:v>
                </c:pt>
                <c:pt idx="20">
                  <c:v>18</c:v>
                </c:pt>
                <c:pt idx="21">
                  <c:v>71</c:v>
                </c:pt>
                <c:pt idx="22">
                  <c:v>75</c:v>
                </c:pt>
                <c:pt idx="23">
                  <c:v>40</c:v>
                </c:pt>
                <c:pt idx="24">
                  <c:v>106</c:v>
                </c:pt>
                <c:pt idx="25">
                  <c:v>146</c:v>
                </c:pt>
                <c:pt idx="26">
                  <c:v>95</c:v>
                </c:pt>
                <c:pt idx="27">
                  <c:v>68</c:v>
                </c:pt>
                <c:pt idx="28">
                  <c:v>91</c:v>
                </c:pt>
                <c:pt idx="29">
                  <c:v>148</c:v>
                </c:pt>
                <c:pt idx="30">
                  <c:v>170</c:v>
                </c:pt>
                <c:pt idx="31">
                  <c:v>272</c:v>
                </c:pt>
                <c:pt idx="32">
                  <c:v>296</c:v>
                </c:pt>
                <c:pt idx="33">
                  <c:v>247</c:v>
                </c:pt>
                <c:pt idx="34">
                  <c:v>131</c:v>
                </c:pt>
                <c:pt idx="35">
                  <c:v>201</c:v>
                </c:pt>
                <c:pt idx="36">
                  <c:v>259</c:v>
                </c:pt>
                <c:pt idx="37">
                  <c:v>350</c:v>
                </c:pt>
                <c:pt idx="38">
                  <c:v>1486</c:v>
                </c:pt>
                <c:pt idx="39">
                  <c:v>3519</c:v>
                </c:pt>
                <c:pt idx="40">
                  <c:v>1849</c:v>
                </c:pt>
                <c:pt idx="41">
                  <c:v>1062</c:v>
                </c:pt>
                <c:pt idx="42">
                  <c:v>1009</c:v>
                </c:pt>
                <c:pt idx="43">
                  <c:v>1219</c:v>
                </c:pt>
                <c:pt idx="44">
                  <c:v>1071</c:v>
                </c:pt>
                <c:pt idx="45">
                  <c:v>990</c:v>
                </c:pt>
                <c:pt idx="46">
                  <c:v>1121</c:v>
                </c:pt>
                <c:pt idx="47">
                  <c:v>1412</c:v>
                </c:pt>
                <c:pt idx="48">
                  <c:v>1246</c:v>
                </c:pt>
                <c:pt idx="49">
                  <c:v>1003</c:v>
                </c:pt>
                <c:pt idx="50">
                  <c:v>797</c:v>
                </c:pt>
                <c:pt idx="51">
                  <c:v>854</c:v>
                </c:pt>
                <c:pt idx="52">
                  <c:v>1045</c:v>
                </c:pt>
                <c:pt idx="53">
                  <c:v>1140</c:v>
                </c:pt>
                <c:pt idx="54">
                  <c:v>969</c:v>
                </c:pt>
                <c:pt idx="55">
                  <c:v>1072</c:v>
                </c:pt>
                <c:pt idx="56">
                  <c:v>1213</c:v>
                </c:pt>
                <c:pt idx="57">
                  <c:v>1472</c:v>
                </c:pt>
                <c:pt idx="58">
                  <c:v>2248</c:v>
                </c:pt>
                <c:pt idx="59">
                  <c:v>2345</c:v>
                </c:pt>
                <c:pt idx="60">
                  <c:v>1725</c:v>
                </c:pt>
                <c:pt idx="61">
                  <c:v>1474</c:v>
                </c:pt>
                <c:pt idx="62">
                  <c:v>1349</c:v>
                </c:pt>
                <c:pt idx="63">
                  <c:v>1315</c:v>
                </c:pt>
                <c:pt idx="64">
                  <c:v>1057</c:v>
                </c:pt>
                <c:pt idx="65">
                  <c:v>886</c:v>
                </c:pt>
                <c:pt idx="66">
                  <c:v>873</c:v>
                </c:pt>
                <c:pt idx="67">
                  <c:v>776</c:v>
                </c:pt>
                <c:pt idx="68">
                  <c:v>708</c:v>
                </c:pt>
                <c:pt idx="69">
                  <c:v>693</c:v>
                </c:pt>
                <c:pt idx="70">
                  <c:v>822</c:v>
                </c:pt>
              </c:numCache>
            </c:numRef>
          </c:val>
          <c:extLst>
            <c:ext xmlns:c16="http://schemas.microsoft.com/office/drawing/2014/chart" uri="{C3380CC4-5D6E-409C-BE32-E72D297353CC}">
              <c16:uniqueId val="{00000000-0823-4583-89F4-6D65AD232686}"/>
            </c:ext>
          </c:extLst>
        </c:ser>
        <c:dLbls>
          <c:showLegendKey val="0"/>
          <c:showVal val="0"/>
          <c:showCatName val="0"/>
          <c:showSerName val="0"/>
          <c:showPercent val="0"/>
          <c:showBubbleSize val="0"/>
        </c:dLbls>
        <c:gapWidth val="219"/>
        <c:overlap val="-27"/>
        <c:axId val="603277087"/>
        <c:axId val="466639167"/>
      </c:barChart>
      <c:catAx>
        <c:axId val="603277087"/>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t>Application Year</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66639167"/>
        <c:crosses val="autoZero"/>
        <c:auto val="1"/>
        <c:lblAlgn val="ctr"/>
        <c:lblOffset val="100"/>
        <c:noMultiLvlLbl val="0"/>
      </c:catAx>
      <c:valAx>
        <c:axId val="466639167"/>
        <c:scaling>
          <c:orientation val="minMax"/>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t>No. of Applications</a:t>
                </a:r>
              </a:p>
            </c:rich>
          </c:tx>
          <c:layout>
            <c:manualLayout>
              <c:xMode val="edge"/>
              <c:yMode val="edge"/>
              <c:x val="2.23463687150838E-2"/>
              <c:y val="0.3816523938157365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03277087"/>
        <c:crosses val="autoZero"/>
        <c:crossBetween val="between"/>
      </c:valAx>
      <c:spPr>
        <a:noFill/>
        <a:ln>
          <a:solidFill>
            <a:sysClr val="windowText" lastClr="000000"/>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b="1"/>
              <a:t>Figure 2.44b: </a:t>
            </a:r>
            <a:r>
              <a:rPr lang="en-US"/>
              <a:t>Application Waiting List by Time on Waiting List (years): For Applications up to </a:t>
            </a:r>
            <a:r>
              <a:rPr lang="en-US" sz="1400" b="0" i="0" u="none" strike="noStrike" baseline="0">
                <a:effectLst/>
              </a:rPr>
              <a:t>December 31, 2017</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3071391232228524"/>
          <c:y val="0.11946763460375076"/>
          <c:w val="0.84666979549658949"/>
          <c:h val="0.76909460727572387"/>
        </c:manualLayout>
      </c:layout>
      <c:barChart>
        <c:barDir val="col"/>
        <c:grouping val="clustered"/>
        <c:varyColors val="0"/>
        <c:ser>
          <c:idx val="0"/>
          <c:order val="0"/>
          <c:spPr>
            <a:solidFill>
              <a:schemeClr val="tx1"/>
            </a:solidFill>
            <a:ln>
              <a:solidFill>
                <a:sysClr val="windowText" lastClr="000000"/>
              </a:solidFill>
            </a:ln>
            <a:effectLst/>
          </c:spPr>
          <c:invertIfNegative val="0"/>
          <c:cat>
            <c:numRef>
              <c:f>'02.44'!$C$242:$C$312</c:f>
              <c:numCache>
                <c:formatCode>#,##0</c:formatCode>
                <c:ptCount val="71"/>
                <c:pt idx="0">
                  <c:v>85</c:v>
                </c:pt>
                <c:pt idx="1">
                  <c:v>70</c:v>
                </c:pt>
                <c:pt idx="2">
                  <c:v>69</c:v>
                </c:pt>
                <c:pt idx="3">
                  <c:v>67</c:v>
                </c:pt>
                <c:pt idx="4">
                  <c:v>66</c:v>
                </c:pt>
                <c:pt idx="5">
                  <c:v>65</c:v>
                </c:pt>
                <c:pt idx="6">
                  <c:v>64</c:v>
                </c:pt>
                <c:pt idx="7">
                  <c:v>63</c:v>
                </c:pt>
                <c:pt idx="8">
                  <c:v>62</c:v>
                </c:pt>
                <c:pt idx="9">
                  <c:v>61</c:v>
                </c:pt>
                <c:pt idx="10">
                  <c:v>60</c:v>
                </c:pt>
                <c:pt idx="11">
                  <c:v>59</c:v>
                </c:pt>
                <c:pt idx="12">
                  <c:v>58</c:v>
                </c:pt>
                <c:pt idx="13">
                  <c:v>57</c:v>
                </c:pt>
                <c:pt idx="14">
                  <c:v>56</c:v>
                </c:pt>
                <c:pt idx="15">
                  <c:v>55</c:v>
                </c:pt>
                <c:pt idx="16">
                  <c:v>54</c:v>
                </c:pt>
                <c:pt idx="17">
                  <c:v>53</c:v>
                </c:pt>
                <c:pt idx="18">
                  <c:v>52</c:v>
                </c:pt>
                <c:pt idx="19">
                  <c:v>51</c:v>
                </c:pt>
                <c:pt idx="20">
                  <c:v>50</c:v>
                </c:pt>
                <c:pt idx="21">
                  <c:v>49</c:v>
                </c:pt>
                <c:pt idx="22">
                  <c:v>48</c:v>
                </c:pt>
                <c:pt idx="23">
                  <c:v>47</c:v>
                </c:pt>
                <c:pt idx="24">
                  <c:v>46</c:v>
                </c:pt>
                <c:pt idx="25">
                  <c:v>45</c:v>
                </c:pt>
                <c:pt idx="26">
                  <c:v>44</c:v>
                </c:pt>
                <c:pt idx="27">
                  <c:v>43</c:v>
                </c:pt>
                <c:pt idx="28">
                  <c:v>42</c:v>
                </c:pt>
                <c:pt idx="29">
                  <c:v>41</c:v>
                </c:pt>
                <c:pt idx="30">
                  <c:v>40</c:v>
                </c:pt>
                <c:pt idx="31">
                  <c:v>39</c:v>
                </c:pt>
                <c:pt idx="32">
                  <c:v>38</c:v>
                </c:pt>
                <c:pt idx="33">
                  <c:v>37</c:v>
                </c:pt>
                <c:pt idx="34">
                  <c:v>36</c:v>
                </c:pt>
                <c:pt idx="35">
                  <c:v>35</c:v>
                </c:pt>
                <c:pt idx="36">
                  <c:v>34</c:v>
                </c:pt>
                <c:pt idx="37">
                  <c:v>33</c:v>
                </c:pt>
                <c:pt idx="38">
                  <c:v>32</c:v>
                </c:pt>
                <c:pt idx="39">
                  <c:v>31</c:v>
                </c:pt>
                <c:pt idx="40">
                  <c:v>30</c:v>
                </c:pt>
                <c:pt idx="41">
                  <c:v>29</c:v>
                </c:pt>
                <c:pt idx="42">
                  <c:v>28</c:v>
                </c:pt>
                <c:pt idx="43">
                  <c:v>27</c:v>
                </c:pt>
                <c:pt idx="44">
                  <c:v>26</c:v>
                </c:pt>
                <c:pt idx="45">
                  <c:v>25</c:v>
                </c:pt>
                <c:pt idx="46">
                  <c:v>24</c:v>
                </c:pt>
                <c:pt idx="47">
                  <c:v>23</c:v>
                </c:pt>
                <c:pt idx="48">
                  <c:v>22</c:v>
                </c:pt>
                <c:pt idx="49">
                  <c:v>21</c:v>
                </c:pt>
                <c:pt idx="50">
                  <c:v>20</c:v>
                </c:pt>
                <c:pt idx="51">
                  <c:v>19</c:v>
                </c:pt>
                <c:pt idx="52">
                  <c:v>18</c:v>
                </c:pt>
                <c:pt idx="53">
                  <c:v>17</c:v>
                </c:pt>
                <c:pt idx="54">
                  <c:v>16</c:v>
                </c:pt>
                <c:pt idx="55">
                  <c:v>15</c:v>
                </c:pt>
                <c:pt idx="56">
                  <c:v>14</c:v>
                </c:pt>
                <c:pt idx="57">
                  <c:v>13</c:v>
                </c:pt>
                <c:pt idx="58">
                  <c:v>12</c:v>
                </c:pt>
                <c:pt idx="59">
                  <c:v>11</c:v>
                </c:pt>
                <c:pt idx="60">
                  <c:v>10</c:v>
                </c:pt>
                <c:pt idx="61">
                  <c:v>9</c:v>
                </c:pt>
                <c:pt idx="62">
                  <c:v>8</c:v>
                </c:pt>
                <c:pt idx="63">
                  <c:v>7</c:v>
                </c:pt>
                <c:pt idx="64">
                  <c:v>6</c:v>
                </c:pt>
                <c:pt idx="65">
                  <c:v>5</c:v>
                </c:pt>
                <c:pt idx="66">
                  <c:v>4</c:v>
                </c:pt>
                <c:pt idx="67">
                  <c:v>3</c:v>
                </c:pt>
                <c:pt idx="68">
                  <c:v>2</c:v>
                </c:pt>
                <c:pt idx="69">
                  <c:v>1</c:v>
                </c:pt>
                <c:pt idx="70">
                  <c:v>0</c:v>
                </c:pt>
              </c:numCache>
            </c:numRef>
          </c:cat>
          <c:val>
            <c:numRef>
              <c:f>'02.44'!$B$242:$B$312</c:f>
              <c:numCache>
                <c:formatCode>#,##0</c:formatCode>
                <c:ptCount val="71"/>
                <c:pt idx="0">
                  <c:v>1</c:v>
                </c:pt>
                <c:pt idx="1">
                  <c:v>4</c:v>
                </c:pt>
                <c:pt idx="2">
                  <c:v>1</c:v>
                </c:pt>
                <c:pt idx="3">
                  <c:v>4</c:v>
                </c:pt>
                <c:pt idx="4">
                  <c:v>3</c:v>
                </c:pt>
                <c:pt idx="5">
                  <c:v>21</c:v>
                </c:pt>
                <c:pt idx="6">
                  <c:v>2</c:v>
                </c:pt>
                <c:pt idx="7">
                  <c:v>7</c:v>
                </c:pt>
                <c:pt idx="8">
                  <c:v>7</c:v>
                </c:pt>
                <c:pt idx="9">
                  <c:v>5</c:v>
                </c:pt>
                <c:pt idx="10">
                  <c:v>10</c:v>
                </c:pt>
                <c:pt idx="11">
                  <c:v>16</c:v>
                </c:pt>
                <c:pt idx="12">
                  <c:v>5</c:v>
                </c:pt>
                <c:pt idx="13">
                  <c:v>10</c:v>
                </c:pt>
                <c:pt idx="14">
                  <c:v>44</c:v>
                </c:pt>
                <c:pt idx="15">
                  <c:v>80</c:v>
                </c:pt>
                <c:pt idx="16">
                  <c:v>51</c:v>
                </c:pt>
                <c:pt idx="17">
                  <c:v>46</c:v>
                </c:pt>
                <c:pt idx="18">
                  <c:v>13</c:v>
                </c:pt>
                <c:pt idx="19">
                  <c:v>18</c:v>
                </c:pt>
                <c:pt idx="20">
                  <c:v>18</c:v>
                </c:pt>
                <c:pt idx="21">
                  <c:v>71</c:v>
                </c:pt>
                <c:pt idx="22">
                  <c:v>75</c:v>
                </c:pt>
                <c:pt idx="23">
                  <c:v>40</c:v>
                </c:pt>
                <c:pt idx="24">
                  <c:v>106</c:v>
                </c:pt>
                <c:pt idx="25">
                  <c:v>146</c:v>
                </c:pt>
                <c:pt idx="26">
                  <c:v>95</c:v>
                </c:pt>
                <c:pt idx="27">
                  <c:v>68</c:v>
                </c:pt>
                <c:pt idx="28">
                  <c:v>91</c:v>
                </c:pt>
                <c:pt idx="29">
                  <c:v>148</c:v>
                </c:pt>
                <c:pt idx="30">
                  <c:v>170</c:v>
                </c:pt>
                <c:pt idx="31">
                  <c:v>272</c:v>
                </c:pt>
                <c:pt idx="32">
                  <c:v>296</c:v>
                </c:pt>
                <c:pt idx="33">
                  <c:v>247</c:v>
                </c:pt>
                <c:pt idx="34">
                  <c:v>131</c:v>
                </c:pt>
                <c:pt idx="35">
                  <c:v>201</c:v>
                </c:pt>
                <c:pt idx="36">
                  <c:v>259</c:v>
                </c:pt>
                <c:pt idx="37">
                  <c:v>350</c:v>
                </c:pt>
                <c:pt idx="38">
                  <c:v>1486</c:v>
                </c:pt>
                <c:pt idx="39">
                  <c:v>3519</c:v>
                </c:pt>
                <c:pt idx="40">
                  <c:v>1849</c:v>
                </c:pt>
                <c:pt idx="41">
                  <c:v>1062</c:v>
                </c:pt>
                <c:pt idx="42">
                  <c:v>1009</c:v>
                </c:pt>
                <c:pt idx="43">
                  <c:v>1219</c:v>
                </c:pt>
                <c:pt idx="44">
                  <c:v>1071</c:v>
                </c:pt>
                <c:pt idx="45">
                  <c:v>990</c:v>
                </c:pt>
                <c:pt idx="46">
                  <c:v>1121</c:v>
                </c:pt>
                <c:pt idx="47">
                  <c:v>1412</c:v>
                </c:pt>
                <c:pt idx="48">
                  <c:v>1246</c:v>
                </c:pt>
                <c:pt idx="49">
                  <c:v>1003</c:v>
                </c:pt>
                <c:pt idx="50">
                  <c:v>797</c:v>
                </c:pt>
                <c:pt idx="51">
                  <c:v>854</c:v>
                </c:pt>
                <c:pt idx="52">
                  <c:v>1045</c:v>
                </c:pt>
                <c:pt idx="53">
                  <c:v>1140</c:v>
                </c:pt>
                <c:pt idx="54">
                  <c:v>969</c:v>
                </c:pt>
                <c:pt idx="55">
                  <c:v>1072</c:v>
                </c:pt>
                <c:pt idx="56">
                  <c:v>1213</c:v>
                </c:pt>
                <c:pt idx="57">
                  <c:v>1472</c:v>
                </c:pt>
                <c:pt idx="58">
                  <c:v>2248</c:v>
                </c:pt>
                <c:pt idx="59">
                  <c:v>2345</c:v>
                </c:pt>
                <c:pt idx="60">
                  <c:v>1725</c:v>
                </c:pt>
                <c:pt idx="61">
                  <c:v>1474</c:v>
                </c:pt>
                <c:pt idx="62">
                  <c:v>1349</c:v>
                </c:pt>
                <c:pt idx="63">
                  <c:v>1315</c:v>
                </c:pt>
                <c:pt idx="64">
                  <c:v>1057</c:v>
                </c:pt>
                <c:pt idx="65">
                  <c:v>886</c:v>
                </c:pt>
                <c:pt idx="66">
                  <c:v>873</c:v>
                </c:pt>
                <c:pt idx="67">
                  <c:v>776</c:v>
                </c:pt>
                <c:pt idx="68">
                  <c:v>708</c:v>
                </c:pt>
                <c:pt idx="69">
                  <c:v>693</c:v>
                </c:pt>
                <c:pt idx="70">
                  <c:v>822</c:v>
                </c:pt>
              </c:numCache>
            </c:numRef>
          </c:val>
          <c:extLst>
            <c:ext xmlns:c16="http://schemas.microsoft.com/office/drawing/2014/chart" uri="{C3380CC4-5D6E-409C-BE32-E72D297353CC}">
              <c16:uniqueId val="{00000000-77D6-4197-84EC-53CDC20C02A5}"/>
            </c:ext>
          </c:extLst>
        </c:ser>
        <c:dLbls>
          <c:showLegendKey val="0"/>
          <c:showVal val="0"/>
          <c:showCatName val="0"/>
          <c:showSerName val="0"/>
          <c:showPercent val="0"/>
          <c:showBubbleSize val="0"/>
        </c:dLbls>
        <c:gapWidth val="219"/>
        <c:overlap val="-27"/>
        <c:axId val="362160399"/>
        <c:axId val="597077631"/>
      </c:barChart>
      <c:catAx>
        <c:axId val="362160399"/>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t>Years on Waiting List</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7077631"/>
        <c:crosses val="autoZero"/>
        <c:auto val="1"/>
        <c:lblAlgn val="ctr"/>
        <c:lblOffset val="100"/>
        <c:noMultiLvlLbl val="0"/>
      </c:catAx>
      <c:valAx>
        <c:axId val="597077631"/>
        <c:scaling>
          <c:orientation val="minMax"/>
        </c:scaling>
        <c:delete val="0"/>
        <c:axPos val="l"/>
        <c:majorGridlines>
          <c:spPr>
            <a:ln w="9525"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t>No. of Applications</a:t>
                </a:r>
              </a:p>
            </c:rich>
          </c:tx>
          <c:layout>
            <c:manualLayout>
              <c:xMode val="edge"/>
              <c:yMode val="edge"/>
              <c:x val="2.3973269711992772E-2"/>
              <c:y val="0.38650737623314324"/>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62160399"/>
        <c:crosses val="autoZero"/>
        <c:crossBetween val="between"/>
      </c:valAx>
      <c:spPr>
        <a:noFill/>
        <a:ln>
          <a:solidFill>
            <a:sysClr val="windowText" lastClr="000000"/>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400" b="1" i="0" baseline="0">
                <a:effectLst/>
              </a:rPr>
              <a:t>Figure 2.44a: </a:t>
            </a:r>
            <a:r>
              <a:rPr lang="en-US" sz="1400" b="0" i="0" baseline="0">
                <a:effectLst/>
              </a:rPr>
              <a:t>Application Waiting List by Year of Application: Applications up to December 31, 2018</a:t>
            </a:r>
            <a:endParaRPr lang="en-US" sz="1400">
              <a:effectLst/>
            </a:endParaRPr>
          </a:p>
        </c:rich>
      </c:tx>
      <c:layout>
        <c:manualLayout>
          <c:xMode val="edge"/>
          <c:yMode val="edge"/>
          <c:x val="0.12478075281334886"/>
          <c:y val="2.33918128654970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bg2">
                <a:lumMod val="50000"/>
              </a:schemeClr>
            </a:solidFill>
            <a:ln>
              <a:solidFill>
                <a:schemeClr val="bg2">
                  <a:lumMod val="50000"/>
                </a:schemeClr>
              </a:solidFill>
            </a:ln>
            <a:effectLst/>
          </c:spPr>
          <c:invertIfNegative val="0"/>
          <c:cat>
            <c:numRef>
              <c:f>'02.44'!$A$164:$A$235</c:f>
              <c:numCache>
                <c:formatCode>General</c:formatCode>
                <c:ptCount val="72"/>
                <c:pt idx="0">
                  <c:v>1932</c:v>
                </c:pt>
                <c:pt idx="1">
                  <c:v>1947</c:v>
                </c:pt>
                <c:pt idx="2">
                  <c:v>1948</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numCache>
            </c:numRef>
          </c:cat>
          <c:val>
            <c:numRef>
              <c:f>'02.44'!$B$164:$B$235</c:f>
              <c:numCache>
                <c:formatCode>#,##0</c:formatCode>
                <c:ptCount val="72"/>
                <c:pt idx="0">
                  <c:v>1</c:v>
                </c:pt>
                <c:pt idx="1">
                  <c:v>4</c:v>
                </c:pt>
                <c:pt idx="2">
                  <c:v>1</c:v>
                </c:pt>
                <c:pt idx="3">
                  <c:v>4</c:v>
                </c:pt>
                <c:pt idx="4">
                  <c:v>3</c:v>
                </c:pt>
                <c:pt idx="5">
                  <c:v>21</c:v>
                </c:pt>
                <c:pt idx="6">
                  <c:v>2</c:v>
                </c:pt>
                <c:pt idx="7">
                  <c:v>7</c:v>
                </c:pt>
                <c:pt idx="8">
                  <c:v>7</c:v>
                </c:pt>
                <c:pt idx="9">
                  <c:v>5</c:v>
                </c:pt>
                <c:pt idx="10">
                  <c:v>10</c:v>
                </c:pt>
                <c:pt idx="11">
                  <c:v>16</c:v>
                </c:pt>
                <c:pt idx="12">
                  <c:v>5</c:v>
                </c:pt>
                <c:pt idx="13">
                  <c:v>10</c:v>
                </c:pt>
                <c:pt idx="14">
                  <c:v>43</c:v>
                </c:pt>
                <c:pt idx="15">
                  <c:v>80</c:v>
                </c:pt>
                <c:pt idx="16">
                  <c:v>51</c:v>
                </c:pt>
                <c:pt idx="17">
                  <c:v>45</c:v>
                </c:pt>
                <c:pt idx="18">
                  <c:v>13</c:v>
                </c:pt>
                <c:pt idx="19">
                  <c:v>18</c:v>
                </c:pt>
                <c:pt idx="20">
                  <c:v>17</c:v>
                </c:pt>
                <c:pt idx="21">
                  <c:v>68</c:v>
                </c:pt>
                <c:pt idx="22">
                  <c:v>75</c:v>
                </c:pt>
                <c:pt idx="23">
                  <c:v>40</c:v>
                </c:pt>
                <c:pt idx="24">
                  <c:v>105</c:v>
                </c:pt>
                <c:pt idx="25">
                  <c:v>143</c:v>
                </c:pt>
                <c:pt idx="26">
                  <c:v>93</c:v>
                </c:pt>
                <c:pt idx="27">
                  <c:v>68</c:v>
                </c:pt>
                <c:pt idx="28">
                  <c:v>90</c:v>
                </c:pt>
                <c:pt idx="29">
                  <c:v>145</c:v>
                </c:pt>
                <c:pt idx="30">
                  <c:v>169</c:v>
                </c:pt>
                <c:pt idx="31">
                  <c:v>265</c:v>
                </c:pt>
                <c:pt idx="32">
                  <c:v>290</c:v>
                </c:pt>
                <c:pt idx="33">
                  <c:v>245</c:v>
                </c:pt>
                <c:pt idx="34">
                  <c:v>128</c:v>
                </c:pt>
                <c:pt idx="35">
                  <c:v>201</c:v>
                </c:pt>
                <c:pt idx="36">
                  <c:v>254</c:v>
                </c:pt>
                <c:pt idx="37">
                  <c:v>348</c:v>
                </c:pt>
                <c:pt idx="38">
                  <c:v>1472</c:v>
                </c:pt>
                <c:pt idx="39">
                  <c:v>3496</c:v>
                </c:pt>
                <c:pt idx="40">
                  <c:v>1843</c:v>
                </c:pt>
                <c:pt idx="41">
                  <c:v>1055</c:v>
                </c:pt>
                <c:pt idx="42">
                  <c:v>1004</c:v>
                </c:pt>
                <c:pt idx="43">
                  <c:v>1209</c:v>
                </c:pt>
                <c:pt idx="44">
                  <c:v>1062</c:v>
                </c:pt>
                <c:pt idx="45">
                  <c:v>981</c:v>
                </c:pt>
                <c:pt idx="46">
                  <c:v>1113</c:v>
                </c:pt>
                <c:pt idx="47">
                  <c:v>1409</c:v>
                </c:pt>
                <c:pt idx="48">
                  <c:v>1239</c:v>
                </c:pt>
                <c:pt idx="49">
                  <c:v>996</c:v>
                </c:pt>
                <c:pt idx="50">
                  <c:v>795</c:v>
                </c:pt>
                <c:pt idx="51">
                  <c:v>847</c:v>
                </c:pt>
                <c:pt idx="52">
                  <c:v>1041</c:v>
                </c:pt>
                <c:pt idx="53">
                  <c:v>1136</c:v>
                </c:pt>
                <c:pt idx="54">
                  <c:v>966</c:v>
                </c:pt>
                <c:pt idx="55">
                  <c:v>1069</c:v>
                </c:pt>
                <c:pt idx="56">
                  <c:v>1212</c:v>
                </c:pt>
                <c:pt idx="57">
                  <c:v>1466</c:v>
                </c:pt>
                <c:pt idx="58">
                  <c:v>2244</c:v>
                </c:pt>
                <c:pt idx="59">
                  <c:v>2333</c:v>
                </c:pt>
                <c:pt idx="60">
                  <c:v>1721</c:v>
                </c:pt>
                <c:pt idx="61">
                  <c:v>1467</c:v>
                </c:pt>
                <c:pt idx="62">
                  <c:v>1343</c:v>
                </c:pt>
                <c:pt idx="63">
                  <c:v>1308</c:v>
                </c:pt>
                <c:pt idx="64">
                  <c:v>1054</c:v>
                </c:pt>
                <c:pt idx="65">
                  <c:v>883</c:v>
                </c:pt>
                <c:pt idx="66">
                  <c:v>871</c:v>
                </c:pt>
                <c:pt idx="67">
                  <c:v>773</c:v>
                </c:pt>
                <c:pt idx="68">
                  <c:v>703</c:v>
                </c:pt>
                <c:pt idx="69">
                  <c:v>691</c:v>
                </c:pt>
                <c:pt idx="70">
                  <c:v>820</c:v>
                </c:pt>
                <c:pt idx="71">
                  <c:v>625</c:v>
                </c:pt>
              </c:numCache>
            </c:numRef>
          </c:val>
          <c:extLst>
            <c:ext xmlns:c16="http://schemas.microsoft.com/office/drawing/2014/chart" uri="{C3380CC4-5D6E-409C-BE32-E72D297353CC}">
              <c16:uniqueId val="{00000000-169B-4AC2-A281-D9553417A59D}"/>
            </c:ext>
          </c:extLst>
        </c:ser>
        <c:dLbls>
          <c:showLegendKey val="0"/>
          <c:showVal val="0"/>
          <c:showCatName val="0"/>
          <c:showSerName val="0"/>
          <c:showPercent val="0"/>
          <c:showBubbleSize val="0"/>
        </c:dLbls>
        <c:gapWidth val="75"/>
        <c:overlap val="-27"/>
        <c:axId val="1314777215"/>
        <c:axId val="1288537935"/>
      </c:barChart>
      <c:catAx>
        <c:axId val="1314777215"/>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b="1"/>
                  <a:t>Application 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1288537935"/>
        <c:crosses val="autoZero"/>
        <c:auto val="1"/>
        <c:lblAlgn val="ctr"/>
        <c:lblOffset val="100"/>
        <c:noMultiLvlLbl val="0"/>
      </c:catAx>
      <c:valAx>
        <c:axId val="1288537935"/>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b="1"/>
                  <a:t>No. of Applications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14777215"/>
        <c:crosses val="autoZero"/>
        <c:crossBetween val="between"/>
      </c:valAx>
      <c:spPr>
        <a:solidFill>
          <a:schemeClr val="bg2">
            <a:lumMod val="20000"/>
            <a:lumOff val="80000"/>
          </a:schemeClr>
        </a:solid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400" b="1" i="0" baseline="0">
                <a:effectLst/>
              </a:rPr>
              <a:t>Figure 2.44b: </a:t>
            </a:r>
            <a:r>
              <a:rPr lang="en-US" sz="1400" b="0" i="0" baseline="0">
                <a:effectLst/>
              </a:rPr>
              <a:t>Application Waiting List by Time on Waiting List (years): For Applications up to December 31, 2018</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9480083819186568E-2"/>
          <c:y val="0.12439153362710392"/>
          <c:w val="0.89352493742453687"/>
          <c:h val="0.76455854944737411"/>
        </c:manualLayout>
      </c:layout>
      <c:barChart>
        <c:barDir val="col"/>
        <c:grouping val="clustered"/>
        <c:varyColors val="0"/>
        <c:ser>
          <c:idx val="0"/>
          <c:order val="0"/>
          <c:spPr>
            <a:solidFill>
              <a:schemeClr val="accent2">
                <a:lumMod val="50000"/>
              </a:schemeClr>
            </a:solidFill>
            <a:ln>
              <a:solidFill>
                <a:schemeClr val="accent2">
                  <a:lumMod val="50000"/>
                </a:schemeClr>
              </a:solidFill>
            </a:ln>
            <a:effectLst/>
          </c:spPr>
          <c:invertIfNegative val="0"/>
          <c:cat>
            <c:numRef>
              <c:f>'02.44'!$C$164:$C$235</c:f>
              <c:numCache>
                <c:formatCode>General</c:formatCode>
                <c:ptCount val="72"/>
                <c:pt idx="0">
                  <c:v>86</c:v>
                </c:pt>
                <c:pt idx="1">
                  <c:v>71</c:v>
                </c:pt>
                <c:pt idx="2">
                  <c:v>70</c:v>
                </c:pt>
                <c:pt idx="3">
                  <c:v>68</c:v>
                </c:pt>
                <c:pt idx="4">
                  <c:v>67</c:v>
                </c:pt>
                <c:pt idx="5">
                  <c:v>66</c:v>
                </c:pt>
                <c:pt idx="6">
                  <c:v>65</c:v>
                </c:pt>
                <c:pt idx="7">
                  <c:v>64</c:v>
                </c:pt>
                <c:pt idx="8">
                  <c:v>63</c:v>
                </c:pt>
                <c:pt idx="9">
                  <c:v>62</c:v>
                </c:pt>
                <c:pt idx="10">
                  <c:v>61</c:v>
                </c:pt>
                <c:pt idx="11">
                  <c:v>60</c:v>
                </c:pt>
                <c:pt idx="12">
                  <c:v>59</c:v>
                </c:pt>
                <c:pt idx="13">
                  <c:v>58</c:v>
                </c:pt>
                <c:pt idx="14">
                  <c:v>57</c:v>
                </c:pt>
                <c:pt idx="15">
                  <c:v>56</c:v>
                </c:pt>
                <c:pt idx="16">
                  <c:v>55</c:v>
                </c:pt>
                <c:pt idx="17">
                  <c:v>54</c:v>
                </c:pt>
                <c:pt idx="18">
                  <c:v>53</c:v>
                </c:pt>
                <c:pt idx="19">
                  <c:v>52</c:v>
                </c:pt>
                <c:pt idx="20">
                  <c:v>51</c:v>
                </c:pt>
                <c:pt idx="21">
                  <c:v>50</c:v>
                </c:pt>
                <c:pt idx="22">
                  <c:v>49</c:v>
                </c:pt>
                <c:pt idx="23">
                  <c:v>48</c:v>
                </c:pt>
                <c:pt idx="24">
                  <c:v>47</c:v>
                </c:pt>
                <c:pt idx="25">
                  <c:v>46</c:v>
                </c:pt>
                <c:pt idx="26">
                  <c:v>45</c:v>
                </c:pt>
                <c:pt idx="27">
                  <c:v>44</c:v>
                </c:pt>
                <c:pt idx="28">
                  <c:v>43</c:v>
                </c:pt>
                <c:pt idx="29">
                  <c:v>42</c:v>
                </c:pt>
                <c:pt idx="30">
                  <c:v>41</c:v>
                </c:pt>
                <c:pt idx="31">
                  <c:v>40</c:v>
                </c:pt>
                <c:pt idx="32">
                  <c:v>39</c:v>
                </c:pt>
                <c:pt idx="33">
                  <c:v>38</c:v>
                </c:pt>
                <c:pt idx="34">
                  <c:v>37</c:v>
                </c:pt>
                <c:pt idx="35">
                  <c:v>36</c:v>
                </c:pt>
                <c:pt idx="36">
                  <c:v>35</c:v>
                </c:pt>
                <c:pt idx="37">
                  <c:v>34</c:v>
                </c:pt>
                <c:pt idx="38">
                  <c:v>33</c:v>
                </c:pt>
                <c:pt idx="39">
                  <c:v>32</c:v>
                </c:pt>
                <c:pt idx="40">
                  <c:v>31</c:v>
                </c:pt>
                <c:pt idx="41">
                  <c:v>30</c:v>
                </c:pt>
                <c:pt idx="42">
                  <c:v>29</c:v>
                </c:pt>
                <c:pt idx="43">
                  <c:v>28</c:v>
                </c:pt>
                <c:pt idx="44">
                  <c:v>27</c:v>
                </c:pt>
                <c:pt idx="45">
                  <c:v>26</c:v>
                </c:pt>
                <c:pt idx="46">
                  <c:v>25</c:v>
                </c:pt>
                <c:pt idx="47">
                  <c:v>24</c:v>
                </c:pt>
                <c:pt idx="48">
                  <c:v>23</c:v>
                </c:pt>
                <c:pt idx="49">
                  <c:v>22</c:v>
                </c:pt>
                <c:pt idx="50">
                  <c:v>21</c:v>
                </c:pt>
                <c:pt idx="51">
                  <c:v>20</c:v>
                </c:pt>
                <c:pt idx="52">
                  <c:v>19</c:v>
                </c:pt>
                <c:pt idx="53">
                  <c:v>18</c:v>
                </c:pt>
                <c:pt idx="54">
                  <c:v>17</c:v>
                </c:pt>
                <c:pt idx="55">
                  <c:v>16</c:v>
                </c:pt>
                <c:pt idx="56">
                  <c:v>15</c:v>
                </c:pt>
                <c:pt idx="57">
                  <c:v>14</c:v>
                </c:pt>
                <c:pt idx="58">
                  <c:v>13</c:v>
                </c:pt>
                <c:pt idx="59">
                  <c:v>12</c:v>
                </c:pt>
                <c:pt idx="60">
                  <c:v>11</c:v>
                </c:pt>
                <c:pt idx="61">
                  <c:v>10</c:v>
                </c:pt>
                <c:pt idx="62">
                  <c:v>9</c:v>
                </c:pt>
                <c:pt idx="63">
                  <c:v>8</c:v>
                </c:pt>
                <c:pt idx="64">
                  <c:v>7</c:v>
                </c:pt>
                <c:pt idx="65">
                  <c:v>6</c:v>
                </c:pt>
                <c:pt idx="66">
                  <c:v>5</c:v>
                </c:pt>
                <c:pt idx="67">
                  <c:v>4</c:v>
                </c:pt>
                <c:pt idx="68">
                  <c:v>3</c:v>
                </c:pt>
                <c:pt idx="69">
                  <c:v>2</c:v>
                </c:pt>
                <c:pt idx="70">
                  <c:v>1</c:v>
                </c:pt>
                <c:pt idx="71">
                  <c:v>0</c:v>
                </c:pt>
              </c:numCache>
            </c:numRef>
          </c:cat>
          <c:val>
            <c:numRef>
              <c:f>'02.44'!$B$164:$B$235</c:f>
              <c:numCache>
                <c:formatCode>#,##0</c:formatCode>
                <c:ptCount val="72"/>
                <c:pt idx="0">
                  <c:v>1</c:v>
                </c:pt>
                <c:pt idx="1">
                  <c:v>4</c:v>
                </c:pt>
                <c:pt idx="2">
                  <c:v>1</c:v>
                </c:pt>
                <c:pt idx="3">
                  <c:v>4</c:v>
                </c:pt>
                <c:pt idx="4">
                  <c:v>3</c:v>
                </c:pt>
                <c:pt idx="5">
                  <c:v>21</c:v>
                </c:pt>
                <c:pt idx="6">
                  <c:v>2</c:v>
                </c:pt>
                <c:pt idx="7">
                  <c:v>7</c:v>
                </c:pt>
                <c:pt idx="8">
                  <c:v>7</c:v>
                </c:pt>
                <c:pt idx="9">
                  <c:v>5</c:v>
                </c:pt>
                <c:pt idx="10">
                  <c:v>10</c:v>
                </c:pt>
                <c:pt idx="11">
                  <c:v>16</c:v>
                </c:pt>
                <c:pt idx="12">
                  <c:v>5</c:v>
                </c:pt>
                <c:pt idx="13">
                  <c:v>10</c:v>
                </c:pt>
                <c:pt idx="14">
                  <c:v>43</c:v>
                </c:pt>
                <c:pt idx="15">
                  <c:v>80</c:v>
                </c:pt>
                <c:pt idx="16">
                  <c:v>51</c:v>
                </c:pt>
                <c:pt idx="17">
                  <c:v>45</c:v>
                </c:pt>
                <c:pt idx="18">
                  <c:v>13</c:v>
                </c:pt>
                <c:pt idx="19">
                  <c:v>18</c:v>
                </c:pt>
                <c:pt idx="20">
                  <c:v>17</c:v>
                </c:pt>
                <c:pt idx="21">
                  <c:v>68</c:v>
                </c:pt>
                <c:pt idx="22">
                  <c:v>75</c:v>
                </c:pt>
                <c:pt idx="23">
                  <c:v>40</c:v>
                </c:pt>
                <c:pt idx="24">
                  <c:v>105</c:v>
                </c:pt>
                <c:pt idx="25">
                  <c:v>143</c:v>
                </c:pt>
                <c:pt idx="26">
                  <c:v>93</c:v>
                </c:pt>
                <c:pt idx="27">
                  <c:v>68</c:v>
                </c:pt>
                <c:pt idx="28">
                  <c:v>90</c:v>
                </c:pt>
                <c:pt idx="29">
                  <c:v>145</c:v>
                </c:pt>
                <c:pt idx="30">
                  <c:v>169</c:v>
                </c:pt>
                <c:pt idx="31">
                  <c:v>265</c:v>
                </c:pt>
                <c:pt idx="32">
                  <c:v>290</c:v>
                </c:pt>
                <c:pt idx="33">
                  <c:v>245</c:v>
                </c:pt>
                <c:pt idx="34">
                  <c:v>128</c:v>
                </c:pt>
                <c:pt idx="35">
                  <c:v>201</c:v>
                </c:pt>
                <c:pt idx="36">
                  <c:v>254</c:v>
                </c:pt>
                <c:pt idx="37">
                  <c:v>348</c:v>
                </c:pt>
                <c:pt idx="38">
                  <c:v>1472</c:v>
                </c:pt>
                <c:pt idx="39">
                  <c:v>3496</c:v>
                </c:pt>
                <c:pt idx="40">
                  <c:v>1843</c:v>
                </c:pt>
                <c:pt idx="41">
                  <c:v>1055</c:v>
                </c:pt>
                <c:pt idx="42">
                  <c:v>1004</c:v>
                </c:pt>
                <c:pt idx="43">
                  <c:v>1209</c:v>
                </c:pt>
                <c:pt idx="44">
                  <c:v>1062</c:v>
                </c:pt>
                <c:pt idx="45">
                  <c:v>981</c:v>
                </c:pt>
                <c:pt idx="46">
                  <c:v>1113</c:v>
                </c:pt>
                <c:pt idx="47">
                  <c:v>1409</c:v>
                </c:pt>
                <c:pt idx="48">
                  <c:v>1239</c:v>
                </c:pt>
                <c:pt idx="49">
                  <c:v>996</c:v>
                </c:pt>
                <c:pt idx="50">
                  <c:v>795</c:v>
                </c:pt>
                <c:pt idx="51">
                  <c:v>847</c:v>
                </c:pt>
                <c:pt idx="52">
                  <c:v>1041</c:v>
                </c:pt>
                <c:pt idx="53">
                  <c:v>1136</c:v>
                </c:pt>
                <c:pt idx="54">
                  <c:v>966</c:v>
                </c:pt>
                <c:pt idx="55">
                  <c:v>1069</c:v>
                </c:pt>
                <c:pt idx="56">
                  <c:v>1212</c:v>
                </c:pt>
                <c:pt idx="57">
                  <c:v>1466</c:v>
                </c:pt>
                <c:pt idx="58">
                  <c:v>2244</c:v>
                </c:pt>
                <c:pt idx="59">
                  <c:v>2333</c:v>
                </c:pt>
                <c:pt idx="60">
                  <c:v>1721</c:v>
                </c:pt>
                <c:pt idx="61">
                  <c:v>1467</c:v>
                </c:pt>
                <c:pt idx="62">
                  <c:v>1343</c:v>
                </c:pt>
                <c:pt idx="63">
                  <c:v>1308</c:v>
                </c:pt>
                <c:pt idx="64">
                  <c:v>1054</c:v>
                </c:pt>
                <c:pt idx="65">
                  <c:v>883</c:v>
                </c:pt>
                <c:pt idx="66">
                  <c:v>871</c:v>
                </c:pt>
                <c:pt idx="67">
                  <c:v>773</c:v>
                </c:pt>
                <c:pt idx="68">
                  <c:v>703</c:v>
                </c:pt>
                <c:pt idx="69">
                  <c:v>691</c:v>
                </c:pt>
                <c:pt idx="70">
                  <c:v>820</c:v>
                </c:pt>
                <c:pt idx="71">
                  <c:v>625</c:v>
                </c:pt>
              </c:numCache>
            </c:numRef>
          </c:val>
          <c:extLst>
            <c:ext xmlns:c16="http://schemas.microsoft.com/office/drawing/2014/chart" uri="{C3380CC4-5D6E-409C-BE32-E72D297353CC}">
              <c16:uniqueId val="{00000000-AB30-4ECB-965E-27F24721CB16}"/>
            </c:ext>
          </c:extLst>
        </c:ser>
        <c:dLbls>
          <c:showLegendKey val="0"/>
          <c:showVal val="0"/>
          <c:showCatName val="0"/>
          <c:showSerName val="0"/>
          <c:showPercent val="0"/>
          <c:showBubbleSize val="0"/>
        </c:dLbls>
        <c:gapWidth val="75"/>
        <c:overlap val="-27"/>
        <c:axId val="1287123151"/>
        <c:axId val="967229887"/>
      </c:barChart>
      <c:catAx>
        <c:axId val="1287123151"/>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b="1"/>
                  <a:t>Years on the Waiting List</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7229887"/>
        <c:crosses val="autoZero"/>
        <c:auto val="1"/>
        <c:lblAlgn val="ctr"/>
        <c:lblOffset val="100"/>
        <c:noMultiLvlLbl val="0"/>
      </c:catAx>
      <c:valAx>
        <c:axId val="967229887"/>
        <c:scaling>
          <c:orientation val="minMax"/>
        </c:scaling>
        <c:delete val="0"/>
        <c:axPos val="l"/>
        <c:majorGridlines>
          <c:spPr>
            <a:ln w="9525" cap="flat" cmpd="sng" algn="ctr">
              <a:solidFill>
                <a:sysClr val="windowText" lastClr="000000"/>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b="1"/>
                  <a:t>No. of Applications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287123151"/>
        <c:crosses val="autoZero"/>
        <c:crossBetween val="between"/>
      </c:valAx>
      <c:spPr>
        <a:solidFill>
          <a:schemeClr val="accent2">
            <a:lumMod val="20000"/>
            <a:lumOff val="80000"/>
          </a:schemeClr>
        </a:solidFill>
        <a:ln>
          <a:solidFill>
            <a:sysClr val="windowText" lastClr="000000"/>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b="1"/>
              <a:t>Figure 2.44a: </a:t>
            </a:r>
            <a:r>
              <a:rPr lang="en-US"/>
              <a:t>Application Waiting List by Year of Application: Applications up to June 30,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1261181224062604E-2"/>
          <c:y val="0.1449165643285415"/>
          <c:w val="0.8929257992673636"/>
          <c:h val="0.71611743604747302"/>
        </c:manualLayout>
      </c:layout>
      <c:barChart>
        <c:barDir val="col"/>
        <c:grouping val="clustered"/>
        <c:varyColors val="0"/>
        <c:ser>
          <c:idx val="0"/>
          <c:order val="0"/>
          <c:spPr>
            <a:solidFill>
              <a:schemeClr val="bg2">
                <a:lumMod val="50000"/>
              </a:schemeClr>
            </a:solidFill>
            <a:ln>
              <a:solidFill>
                <a:schemeClr val="bg2">
                  <a:lumMod val="50000"/>
                </a:schemeClr>
              </a:solidFill>
            </a:ln>
            <a:effectLst/>
          </c:spPr>
          <c:invertIfNegative val="0"/>
          <c:cat>
            <c:numRef>
              <c:f>'02.44'!$A$86:$A$159</c:f>
              <c:numCache>
                <c:formatCode>General</c:formatCode>
                <c:ptCount val="74"/>
                <c:pt idx="0">
                  <c:v>1932</c:v>
                </c:pt>
                <c:pt idx="1">
                  <c:v>1947</c:v>
                </c:pt>
                <c:pt idx="2">
                  <c:v>1948</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numCache>
            </c:numRef>
          </c:cat>
          <c:val>
            <c:numRef>
              <c:f>'02.44'!$B$86:$B$159</c:f>
              <c:numCache>
                <c:formatCode>#,##0</c:formatCode>
                <c:ptCount val="74"/>
                <c:pt idx="0">
                  <c:v>1</c:v>
                </c:pt>
                <c:pt idx="1">
                  <c:v>4</c:v>
                </c:pt>
                <c:pt idx="2">
                  <c:v>1</c:v>
                </c:pt>
                <c:pt idx="3">
                  <c:v>4</c:v>
                </c:pt>
                <c:pt idx="4">
                  <c:v>3</c:v>
                </c:pt>
                <c:pt idx="5">
                  <c:v>21</c:v>
                </c:pt>
                <c:pt idx="6">
                  <c:v>2</c:v>
                </c:pt>
                <c:pt idx="7">
                  <c:v>7</c:v>
                </c:pt>
                <c:pt idx="8">
                  <c:v>7</c:v>
                </c:pt>
                <c:pt idx="9">
                  <c:v>5</c:v>
                </c:pt>
                <c:pt idx="10">
                  <c:v>10</c:v>
                </c:pt>
                <c:pt idx="11">
                  <c:v>15</c:v>
                </c:pt>
                <c:pt idx="12">
                  <c:v>5</c:v>
                </c:pt>
                <c:pt idx="13">
                  <c:v>10</c:v>
                </c:pt>
                <c:pt idx="14">
                  <c:v>42</c:v>
                </c:pt>
                <c:pt idx="15">
                  <c:v>78</c:v>
                </c:pt>
                <c:pt idx="16">
                  <c:v>51</c:v>
                </c:pt>
                <c:pt idx="17">
                  <c:v>44</c:v>
                </c:pt>
                <c:pt idx="18">
                  <c:v>13</c:v>
                </c:pt>
                <c:pt idx="19">
                  <c:v>17</c:v>
                </c:pt>
                <c:pt idx="20">
                  <c:v>17</c:v>
                </c:pt>
                <c:pt idx="21">
                  <c:v>67</c:v>
                </c:pt>
                <c:pt idx="22">
                  <c:v>75</c:v>
                </c:pt>
                <c:pt idx="23">
                  <c:v>39</c:v>
                </c:pt>
                <c:pt idx="24">
                  <c:v>101</c:v>
                </c:pt>
                <c:pt idx="25">
                  <c:v>143</c:v>
                </c:pt>
                <c:pt idx="26">
                  <c:v>92</c:v>
                </c:pt>
                <c:pt idx="27">
                  <c:v>68</c:v>
                </c:pt>
                <c:pt idx="28">
                  <c:v>90</c:v>
                </c:pt>
                <c:pt idx="29">
                  <c:v>142</c:v>
                </c:pt>
                <c:pt idx="30">
                  <c:v>165</c:v>
                </c:pt>
                <c:pt idx="31">
                  <c:v>261</c:v>
                </c:pt>
                <c:pt idx="32">
                  <c:v>290</c:v>
                </c:pt>
                <c:pt idx="33">
                  <c:v>243</c:v>
                </c:pt>
                <c:pt idx="34">
                  <c:v>127</c:v>
                </c:pt>
                <c:pt idx="35">
                  <c:v>201</c:v>
                </c:pt>
                <c:pt idx="36">
                  <c:v>249</c:v>
                </c:pt>
                <c:pt idx="37">
                  <c:v>346</c:v>
                </c:pt>
                <c:pt idx="38">
                  <c:v>1463</c:v>
                </c:pt>
                <c:pt idx="39">
                  <c:v>3483</c:v>
                </c:pt>
                <c:pt idx="40">
                  <c:v>1833</c:v>
                </c:pt>
                <c:pt idx="41">
                  <c:v>1053</c:v>
                </c:pt>
                <c:pt idx="42">
                  <c:v>997</c:v>
                </c:pt>
                <c:pt idx="43">
                  <c:v>1204</c:v>
                </c:pt>
                <c:pt idx="44">
                  <c:v>1061</c:v>
                </c:pt>
                <c:pt idx="45">
                  <c:v>979</c:v>
                </c:pt>
                <c:pt idx="46">
                  <c:v>1108</c:v>
                </c:pt>
                <c:pt idx="47">
                  <c:v>1401</c:v>
                </c:pt>
                <c:pt idx="48">
                  <c:v>1234</c:v>
                </c:pt>
                <c:pt idx="49">
                  <c:v>993</c:v>
                </c:pt>
                <c:pt idx="50">
                  <c:v>792</c:v>
                </c:pt>
                <c:pt idx="51">
                  <c:v>844</c:v>
                </c:pt>
                <c:pt idx="52">
                  <c:v>1036</c:v>
                </c:pt>
                <c:pt idx="53">
                  <c:v>1123</c:v>
                </c:pt>
                <c:pt idx="54">
                  <c:v>963</c:v>
                </c:pt>
                <c:pt idx="55">
                  <c:v>1059</c:v>
                </c:pt>
                <c:pt idx="56">
                  <c:v>1205</c:v>
                </c:pt>
                <c:pt idx="57">
                  <c:v>1464</c:v>
                </c:pt>
                <c:pt idx="58">
                  <c:v>2231</c:v>
                </c:pt>
                <c:pt idx="59">
                  <c:v>2323</c:v>
                </c:pt>
                <c:pt idx="60">
                  <c:v>1714</c:v>
                </c:pt>
                <c:pt idx="61">
                  <c:v>1463</c:v>
                </c:pt>
                <c:pt idx="62">
                  <c:v>1337</c:v>
                </c:pt>
                <c:pt idx="63">
                  <c:v>1300</c:v>
                </c:pt>
                <c:pt idx="64">
                  <c:v>1044</c:v>
                </c:pt>
                <c:pt idx="65">
                  <c:v>877</c:v>
                </c:pt>
                <c:pt idx="66">
                  <c:v>862</c:v>
                </c:pt>
                <c:pt idx="67">
                  <c:v>768</c:v>
                </c:pt>
                <c:pt idx="68">
                  <c:v>697</c:v>
                </c:pt>
                <c:pt idx="69">
                  <c:v>684</c:v>
                </c:pt>
                <c:pt idx="70">
                  <c:v>812</c:v>
                </c:pt>
                <c:pt idx="71">
                  <c:v>620</c:v>
                </c:pt>
                <c:pt idx="72">
                  <c:v>621</c:v>
                </c:pt>
                <c:pt idx="73">
                  <c:v>165</c:v>
                </c:pt>
              </c:numCache>
            </c:numRef>
          </c:val>
          <c:extLst>
            <c:ext xmlns:c16="http://schemas.microsoft.com/office/drawing/2014/chart" uri="{C3380CC4-5D6E-409C-BE32-E72D297353CC}">
              <c16:uniqueId val="{00000000-7E0C-43C9-8A50-F6DEB67849E9}"/>
            </c:ext>
          </c:extLst>
        </c:ser>
        <c:dLbls>
          <c:showLegendKey val="0"/>
          <c:showVal val="0"/>
          <c:showCatName val="0"/>
          <c:showSerName val="0"/>
          <c:showPercent val="0"/>
          <c:showBubbleSize val="0"/>
        </c:dLbls>
        <c:gapWidth val="75"/>
        <c:axId val="1783899312"/>
        <c:axId val="1783882672"/>
      </c:barChart>
      <c:catAx>
        <c:axId val="1783899312"/>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Application 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83882672"/>
        <c:crosses val="autoZero"/>
        <c:auto val="1"/>
        <c:lblAlgn val="ctr"/>
        <c:lblOffset val="100"/>
        <c:noMultiLvlLbl val="0"/>
      </c:catAx>
      <c:valAx>
        <c:axId val="1783882672"/>
        <c:scaling>
          <c:orientation val="minMax"/>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t>No. of Applications</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83899312"/>
        <c:crosses val="autoZero"/>
        <c:crossBetween val="between"/>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2">
        <a:lumMod val="20000"/>
        <a:lumOff val="80000"/>
      </a:schemeClr>
    </a:solidFill>
    <a:ln w="9525" cap="flat" cmpd="sng" algn="ctr">
      <a:solidFill>
        <a:schemeClr val="bg2">
          <a:lumMod val="7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b="1"/>
              <a:t>Figure 2.44b: </a:t>
            </a:r>
            <a:r>
              <a:rPr lang="en-US"/>
              <a:t>Application Waiting List by Time on Waiting List (years): For Applications up to June 30,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bg2">
                <a:lumMod val="50000"/>
              </a:schemeClr>
            </a:solidFill>
            <a:ln>
              <a:solidFill>
                <a:schemeClr val="bg2">
                  <a:lumMod val="50000"/>
                </a:schemeClr>
              </a:solidFill>
            </a:ln>
            <a:effectLst/>
          </c:spPr>
          <c:invertIfNegative val="0"/>
          <c:cat>
            <c:numRef>
              <c:f>'02.44'!$C$86:$C$159</c:f>
              <c:numCache>
                <c:formatCode>General</c:formatCode>
                <c:ptCount val="74"/>
                <c:pt idx="0">
                  <c:v>88</c:v>
                </c:pt>
                <c:pt idx="1">
                  <c:v>73</c:v>
                </c:pt>
                <c:pt idx="2">
                  <c:v>72</c:v>
                </c:pt>
                <c:pt idx="3">
                  <c:v>70</c:v>
                </c:pt>
                <c:pt idx="4">
                  <c:v>69</c:v>
                </c:pt>
                <c:pt idx="5">
                  <c:v>68</c:v>
                </c:pt>
                <c:pt idx="6">
                  <c:v>67</c:v>
                </c:pt>
                <c:pt idx="7">
                  <c:v>66</c:v>
                </c:pt>
                <c:pt idx="8">
                  <c:v>65</c:v>
                </c:pt>
                <c:pt idx="9">
                  <c:v>64</c:v>
                </c:pt>
                <c:pt idx="10">
                  <c:v>63</c:v>
                </c:pt>
                <c:pt idx="11">
                  <c:v>62</c:v>
                </c:pt>
                <c:pt idx="12">
                  <c:v>61</c:v>
                </c:pt>
                <c:pt idx="13">
                  <c:v>60</c:v>
                </c:pt>
                <c:pt idx="14">
                  <c:v>59</c:v>
                </c:pt>
                <c:pt idx="15">
                  <c:v>58</c:v>
                </c:pt>
                <c:pt idx="16">
                  <c:v>57</c:v>
                </c:pt>
                <c:pt idx="17">
                  <c:v>56</c:v>
                </c:pt>
                <c:pt idx="18">
                  <c:v>55</c:v>
                </c:pt>
                <c:pt idx="19">
                  <c:v>54</c:v>
                </c:pt>
                <c:pt idx="20">
                  <c:v>53</c:v>
                </c:pt>
                <c:pt idx="21">
                  <c:v>52</c:v>
                </c:pt>
                <c:pt idx="22">
                  <c:v>51</c:v>
                </c:pt>
                <c:pt idx="23">
                  <c:v>50</c:v>
                </c:pt>
                <c:pt idx="24">
                  <c:v>49</c:v>
                </c:pt>
                <c:pt idx="25">
                  <c:v>48</c:v>
                </c:pt>
                <c:pt idx="26">
                  <c:v>47</c:v>
                </c:pt>
                <c:pt idx="27">
                  <c:v>46</c:v>
                </c:pt>
                <c:pt idx="28">
                  <c:v>45</c:v>
                </c:pt>
                <c:pt idx="29">
                  <c:v>44</c:v>
                </c:pt>
                <c:pt idx="30">
                  <c:v>43</c:v>
                </c:pt>
                <c:pt idx="31">
                  <c:v>42</c:v>
                </c:pt>
                <c:pt idx="32">
                  <c:v>41</c:v>
                </c:pt>
                <c:pt idx="33">
                  <c:v>40</c:v>
                </c:pt>
                <c:pt idx="34">
                  <c:v>39</c:v>
                </c:pt>
                <c:pt idx="35">
                  <c:v>38</c:v>
                </c:pt>
                <c:pt idx="36">
                  <c:v>37</c:v>
                </c:pt>
                <c:pt idx="37">
                  <c:v>36</c:v>
                </c:pt>
                <c:pt idx="38">
                  <c:v>35</c:v>
                </c:pt>
                <c:pt idx="39">
                  <c:v>34</c:v>
                </c:pt>
                <c:pt idx="40">
                  <c:v>33</c:v>
                </c:pt>
                <c:pt idx="41">
                  <c:v>32</c:v>
                </c:pt>
                <c:pt idx="42">
                  <c:v>31</c:v>
                </c:pt>
                <c:pt idx="43">
                  <c:v>30</c:v>
                </c:pt>
                <c:pt idx="44">
                  <c:v>29</c:v>
                </c:pt>
                <c:pt idx="45">
                  <c:v>28</c:v>
                </c:pt>
                <c:pt idx="46">
                  <c:v>27</c:v>
                </c:pt>
                <c:pt idx="47">
                  <c:v>26</c:v>
                </c:pt>
                <c:pt idx="48">
                  <c:v>25</c:v>
                </c:pt>
                <c:pt idx="49">
                  <c:v>24</c:v>
                </c:pt>
                <c:pt idx="50">
                  <c:v>23</c:v>
                </c:pt>
                <c:pt idx="51">
                  <c:v>22</c:v>
                </c:pt>
                <c:pt idx="52">
                  <c:v>21</c:v>
                </c:pt>
                <c:pt idx="53">
                  <c:v>20</c:v>
                </c:pt>
                <c:pt idx="54">
                  <c:v>19</c:v>
                </c:pt>
                <c:pt idx="55">
                  <c:v>18</c:v>
                </c:pt>
                <c:pt idx="56">
                  <c:v>17</c:v>
                </c:pt>
                <c:pt idx="57">
                  <c:v>16</c:v>
                </c:pt>
                <c:pt idx="58">
                  <c:v>15</c:v>
                </c:pt>
                <c:pt idx="59">
                  <c:v>14</c:v>
                </c:pt>
                <c:pt idx="60">
                  <c:v>13</c:v>
                </c:pt>
                <c:pt idx="61">
                  <c:v>12</c:v>
                </c:pt>
                <c:pt idx="62">
                  <c:v>11</c:v>
                </c:pt>
                <c:pt idx="63">
                  <c:v>10</c:v>
                </c:pt>
                <c:pt idx="64">
                  <c:v>9</c:v>
                </c:pt>
                <c:pt idx="65">
                  <c:v>8</c:v>
                </c:pt>
                <c:pt idx="66">
                  <c:v>7</c:v>
                </c:pt>
                <c:pt idx="67">
                  <c:v>6</c:v>
                </c:pt>
                <c:pt idx="68">
                  <c:v>5</c:v>
                </c:pt>
                <c:pt idx="69">
                  <c:v>4</c:v>
                </c:pt>
                <c:pt idx="70">
                  <c:v>3</c:v>
                </c:pt>
                <c:pt idx="71">
                  <c:v>2</c:v>
                </c:pt>
                <c:pt idx="72">
                  <c:v>1</c:v>
                </c:pt>
                <c:pt idx="73">
                  <c:v>0</c:v>
                </c:pt>
              </c:numCache>
            </c:numRef>
          </c:cat>
          <c:val>
            <c:numRef>
              <c:f>'02.44'!$B$86:$B$159</c:f>
              <c:numCache>
                <c:formatCode>#,##0</c:formatCode>
                <c:ptCount val="74"/>
                <c:pt idx="0">
                  <c:v>1</c:v>
                </c:pt>
                <c:pt idx="1">
                  <c:v>4</c:v>
                </c:pt>
                <c:pt idx="2">
                  <c:v>1</c:v>
                </c:pt>
                <c:pt idx="3">
                  <c:v>4</c:v>
                </c:pt>
                <c:pt idx="4">
                  <c:v>3</c:v>
                </c:pt>
                <c:pt idx="5">
                  <c:v>21</c:v>
                </c:pt>
                <c:pt idx="6">
                  <c:v>2</c:v>
                </c:pt>
                <c:pt idx="7">
                  <c:v>7</c:v>
                </c:pt>
                <c:pt idx="8">
                  <c:v>7</c:v>
                </c:pt>
                <c:pt idx="9">
                  <c:v>5</c:v>
                </c:pt>
                <c:pt idx="10">
                  <c:v>10</c:v>
                </c:pt>
                <c:pt idx="11">
                  <c:v>15</c:v>
                </c:pt>
                <c:pt idx="12">
                  <c:v>5</c:v>
                </c:pt>
                <c:pt idx="13">
                  <c:v>10</c:v>
                </c:pt>
                <c:pt idx="14">
                  <c:v>42</c:v>
                </c:pt>
                <c:pt idx="15">
                  <c:v>78</c:v>
                </c:pt>
                <c:pt idx="16">
                  <c:v>51</c:v>
                </c:pt>
                <c:pt idx="17">
                  <c:v>44</c:v>
                </c:pt>
                <c:pt idx="18">
                  <c:v>13</c:v>
                </c:pt>
                <c:pt idx="19">
                  <c:v>17</c:v>
                </c:pt>
                <c:pt idx="20">
                  <c:v>17</c:v>
                </c:pt>
                <c:pt idx="21">
                  <c:v>67</c:v>
                </c:pt>
                <c:pt idx="22">
                  <c:v>75</c:v>
                </c:pt>
                <c:pt idx="23">
                  <c:v>39</c:v>
                </c:pt>
                <c:pt idx="24">
                  <c:v>101</c:v>
                </c:pt>
                <c:pt idx="25">
                  <c:v>143</c:v>
                </c:pt>
                <c:pt idx="26">
                  <c:v>92</c:v>
                </c:pt>
                <c:pt idx="27">
                  <c:v>68</c:v>
                </c:pt>
                <c:pt idx="28">
                  <c:v>90</c:v>
                </c:pt>
                <c:pt idx="29">
                  <c:v>142</c:v>
                </c:pt>
                <c:pt idx="30">
                  <c:v>165</c:v>
                </c:pt>
                <c:pt idx="31">
                  <c:v>261</c:v>
                </c:pt>
                <c:pt idx="32">
                  <c:v>290</c:v>
                </c:pt>
                <c:pt idx="33">
                  <c:v>243</c:v>
                </c:pt>
                <c:pt idx="34">
                  <c:v>127</c:v>
                </c:pt>
                <c:pt idx="35">
                  <c:v>201</c:v>
                </c:pt>
                <c:pt idx="36">
                  <c:v>249</c:v>
                </c:pt>
                <c:pt idx="37">
                  <c:v>346</c:v>
                </c:pt>
                <c:pt idx="38">
                  <c:v>1463</c:v>
                </c:pt>
                <c:pt idx="39">
                  <c:v>3483</c:v>
                </c:pt>
                <c:pt idx="40">
                  <c:v>1833</c:v>
                </c:pt>
                <c:pt idx="41">
                  <c:v>1053</c:v>
                </c:pt>
                <c:pt idx="42">
                  <c:v>997</c:v>
                </c:pt>
                <c:pt idx="43">
                  <c:v>1204</c:v>
                </c:pt>
                <c:pt idx="44">
                  <c:v>1061</c:v>
                </c:pt>
                <c:pt idx="45">
                  <c:v>979</c:v>
                </c:pt>
                <c:pt idx="46">
                  <c:v>1108</c:v>
                </c:pt>
                <c:pt idx="47">
                  <c:v>1401</c:v>
                </c:pt>
                <c:pt idx="48">
                  <c:v>1234</c:v>
                </c:pt>
                <c:pt idx="49">
                  <c:v>993</c:v>
                </c:pt>
                <c:pt idx="50">
                  <c:v>792</c:v>
                </c:pt>
                <c:pt idx="51">
                  <c:v>844</c:v>
                </c:pt>
                <c:pt idx="52">
                  <c:v>1036</c:v>
                </c:pt>
                <c:pt idx="53">
                  <c:v>1123</c:v>
                </c:pt>
                <c:pt idx="54">
                  <c:v>963</c:v>
                </c:pt>
                <c:pt idx="55">
                  <c:v>1059</c:v>
                </c:pt>
                <c:pt idx="56">
                  <c:v>1205</c:v>
                </c:pt>
                <c:pt idx="57">
                  <c:v>1464</c:v>
                </c:pt>
                <c:pt idx="58">
                  <c:v>2231</c:v>
                </c:pt>
                <c:pt idx="59">
                  <c:v>2323</c:v>
                </c:pt>
                <c:pt idx="60">
                  <c:v>1714</c:v>
                </c:pt>
                <c:pt idx="61">
                  <c:v>1463</c:v>
                </c:pt>
                <c:pt idx="62">
                  <c:v>1337</c:v>
                </c:pt>
                <c:pt idx="63">
                  <c:v>1300</c:v>
                </c:pt>
                <c:pt idx="64">
                  <c:v>1044</c:v>
                </c:pt>
                <c:pt idx="65">
                  <c:v>877</c:v>
                </c:pt>
                <c:pt idx="66">
                  <c:v>862</c:v>
                </c:pt>
                <c:pt idx="67">
                  <c:v>768</c:v>
                </c:pt>
                <c:pt idx="68">
                  <c:v>697</c:v>
                </c:pt>
                <c:pt idx="69">
                  <c:v>684</c:v>
                </c:pt>
                <c:pt idx="70">
                  <c:v>812</c:v>
                </c:pt>
                <c:pt idx="71">
                  <c:v>620</c:v>
                </c:pt>
                <c:pt idx="72">
                  <c:v>621</c:v>
                </c:pt>
                <c:pt idx="73">
                  <c:v>165</c:v>
                </c:pt>
              </c:numCache>
            </c:numRef>
          </c:val>
          <c:extLst>
            <c:ext xmlns:c16="http://schemas.microsoft.com/office/drawing/2014/chart" uri="{C3380CC4-5D6E-409C-BE32-E72D297353CC}">
              <c16:uniqueId val="{00000000-188E-436F-9EE2-42B91CB6B9D0}"/>
            </c:ext>
          </c:extLst>
        </c:ser>
        <c:dLbls>
          <c:showLegendKey val="0"/>
          <c:showVal val="0"/>
          <c:showCatName val="0"/>
          <c:showSerName val="0"/>
          <c:showPercent val="0"/>
          <c:showBubbleSize val="0"/>
        </c:dLbls>
        <c:gapWidth val="75"/>
        <c:axId val="1245304256"/>
        <c:axId val="1245307584"/>
      </c:barChart>
      <c:catAx>
        <c:axId val="1245304256"/>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t>Years on the Waiting List</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245307584"/>
        <c:crosses val="autoZero"/>
        <c:auto val="1"/>
        <c:lblAlgn val="ctr"/>
        <c:lblOffset val="100"/>
        <c:noMultiLvlLbl val="0"/>
      </c:catAx>
      <c:valAx>
        <c:axId val="1245307584"/>
        <c:scaling>
          <c:orientation val="minMax"/>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t>No. of Applications</a:t>
                </a:r>
              </a:p>
            </c:rich>
          </c:tx>
          <c:layout>
            <c:manualLayout>
              <c:xMode val="edge"/>
              <c:yMode val="edge"/>
              <c:x val="1.0819165378670788E-2"/>
              <c:y val="0.3971300269930713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245304256"/>
        <c:crosses val="autoZero"/>
        <c:crossBetween val="between"/>
      </c:valAx>
      <c:spPr>
        <a:solidFill>
          <a:schemeClr val="bg1"/>
        </a:solid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2">
        <a:lumMod val="20000"/>
        <a:lumOff val="80000"/>
      </a:schemeClr>
    </a:solidFill>
    <a:ln w="9525" cap="flat" cmpd="sng" algn="ctr">
      <a:solidFill>
        <a:schemeClr val="bg2">
          <a:lumMod val="50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solidFill>
                  <a:sysClr val="windowText" lastClr="000000"/>
                </a:solidFill>
                <a:effectLst/>
              </a:rPr>
              <a:t>Figure 2.44a: </a:t>
            </a:r>
            <a:r>
              <a:rPr lang="en-US" sz="1400" b="0" i="0" baseline="0">
                <a:solidFill>
                  <a:sysClr val="windowText" lastClr="000000"/>
                </a:solidFill>
                <a:effectLst/>
              </a:rPr>
              <a:t>Application Waiting List by Year of Application: Applications up to June 30, 2021</a:t>
            </a:r>
            <a:endParaRPr lang="en-US" sz="14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0546977565908709E-2"/>
          <c:y val="0.13224150272751956"/>
          <c:w val="0.88761047228864287"/>
          <c:h val="0.73107990027892278"/>
        </c:manualLayout>
      </c:layout>
      <c:barChart>
        <c:barDir val="col"/>
        <c:grouping val="clustered"/>
        <c:varyColors val="0"/>
        <c:ser>
          <c:idx val="0"/>
          <c:order val="0"/>
          <c:spPr>
            <a:solidFill>
              <a:schemeClr val="bg2">
                <a:lumMod val="50000"/>
              </a:schemeClr>
            </a:solidFill>
            <a:ln>
              <a:solidFill>
                <a:schemeClr val="bg2">
                  <a:lumMod val="50000"/>
                </a:schemeClr>
              </a:solidFill>
            </a:ln>
            <a:effectLst/>
          </c:spPr>
          <c:invertIfNegative val="0"/>
          <c:cat>
            <c:numRef>
              <c:f>'02.44'!$A$4:$A$78</c:f>
              <c:numCache>
                <c:formatCode>@</c:formatCode>
                <c:ptCount val="75"/>
                <c:pt idx="0">
                  <c:v>1932</c:v>
                </c:pt>
                <c:pt idx="1">
                  <c:v>1947</c:v>
                </c:pt>
                <c:pt idx="2">
                  <c:v>1948</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numCache>
            </c:numRef>
          </c:cat>
          <c:val>
            <c:numRef>
              <c:f>'02.44'!$B$4:$B$78</c:f>
              <c:numCache>
                <c:formatCode>#,##0_);\(#,##0\)</c:formatCode>
                <c:ptCount val="75"/>
                <c:pt idx="0">
                  <c:v>1</c:v>
                </c:pt>
                <c:pt idx="1">
                  <c:v>3</c:v>
                </c:pt>
                <c:pt idx="2">
                  <c:v>1</c:v>
                </c:pt>
                <c:pt idx="3">
                  <c:v>4</c:v>
                </c:pt>
                <c:pt idx="4">
                  <c:v>3</c:v>
                </c:pt>
                <c:pt idx="5">
                  <c:v>21</c:v>
                </c:pt>
                <c:pt idx="6">
                  <c:v>2</c:v>
                </c:pt>
                <c:pt idx="7">
                  <c:v>7</c:v>
                </c:pt>
                <c:pt idx="8">
                  <c:v>7</c:v>
                </c:pt>
                <c:pt idx="9">
                  <c:v>5</c:v>
                </c:pt>
                <c:pt idx="10">
                  <c:v>10</c:v>
                </c:pt>
                <c:pt idx="11">
                  <c:v>15</c:v>
                </c:pt>
                <c:pt idx="12">
                  <c:v>5</c:v>
                </c:pt>
                <c:pt idx="13">
                  <c:v>10</c:v>
                </c:pt>
                <c:pt idx="14">
                  <c:v>42</c:v>
                </c:pt>
                <c:pt idx="15">
                  <c:v>76</c:v>
                </c:pt>
                <c:pt idx="16">
                  <c:v>51</c:v>
                </c:pt>
                <c:pt idx="17">
                  <c:v>44</c:v>
                </c:pt>
                <c:pt idx="18">
                  <c:v>13</c:v>
                </c:pt>
                <c:pt idx="19">
                  <c:v>17</c:v>
                </c:pt>
                <c:pt idx="20">
                  <c:v>17</c:v>
                </c:pt>
                <c:pt idx="21">
                  <c:v>66</c:v>
                </c:pt>
                <c:pt idx="22">
                  <c:v>74</c:v>
                </c:pt>
                <c:pt idx="23">
                  <c:v>38</c:v>
                </c:pt>
                <c:pt idx="24">
                  <c:v>99</c:v>
                </c:pt>
                <c:pt idx="25">
                  <c:v>139</c:v>
                </c:pt>
                <c:pt idx="26">
                  <c:v>88</c:v>
                </c:pt>
                <c:pt idx="27">
                  <c:v>68</c:v>
                </c:pt>
                <c:pt idx="28">
                  <c:v>89</c:v>
                </c:pt>
                <c:pt idx="29">
                  <c:v>141</c:v>
                </c:pt>
                <c:pt idx="30">
                  <c:v>165</c:v>
                </c:pt>
                <c:pt idx="31">
                  <c:v>256</c:v>
                </c:pt>
                <c:pt idx="32">
                  <c:v>286</c:v>
                </c:pt>
                <c:pt idx="33">
                  <c:v>241</c:v>
                </c:pt>
                <c:pt idx="34">
                  <c:v>126</c:v>
                </c:pt>
                <c:pt idx="35">
                  <c:v>198</c:v>
                </c:pt>
                <c:pt idx="36">
                  <c:v>246</c:v>
                </c:pt>
                <c:pt idx="37">
                  <c:v>340</c:v>
                </c:pt>
                <c:pt idx="38">
                  <c:v>1440</c:v>
                </c:pt>
                <c:pt idx="39">
                  <c:v>3436</c:v>
                </c:pt>
                <c:pt idx="40">
                  <c:v>1821</c:v>
                </c:pt>
                <c:pt idx="41">
                  <c:v>1048</c:v>
                </c:pt>
                <c:pt idx="42">
                  <c:v>984</c:v>
                </c:pt>
                <c:pt idx="43">
                  <c:v>1201</c:v>
                </c:pt>
                <c:pt idx="44">
                  <c:v>1054</c:v>
                </c:pt>
                <c:pt idx="45">
                  <c:v>975</c:v>
                </c:pt>
                <c:pt idx="46">
                  <c:v>1101</c:v>
                </c:pt>
                <c:pt idx="47">
                  <c:v>1394</c:v>
                </c:pt>
                <c:pt idx="48">
                  <c:v>1224</c:v>
                </c:pt>
                <c:pt idx="49">
                  <c:v>984</c:v>
                </c:pt>
                <c:pt idx="50">
                  <c:v>789</c:v>
                </c:pt>
                <c:pt idx="51">
                  <c:v>841</c:v>
                </c:pt>
                <c:pt idx="52">
                  <c:v>1030</c:v>
                </c:pt>
                <c:pt idx="53">
                  <c:v>1115</c:v>
                </c:pt>
                <c:pt idx="54">
                  <c:v>963</c:v>
                </c:pt>
                <c:pt idx="55">
                  <c:v>1052</c:v>
                </c:pt>
                <c:pt idx="56">
                  <c:v>1202</c:v>
                </c:pt>
                <c:pt idx="57">
                  <c:v>1457</c:v>
                </c:pt>
                <c:pt idx="58">
                  <c:v>2216</c:v>
                </c:pt>
                <c:pt idx="59">
                  <c:v>2310</c:v>
                </c:pt>
                <c:pt idx="60">
                  <c:v>1705</c:v>
                </c:pt>
                <c:pt idx="61">
                  <c:v>1457</c:v>
                </c:pt>
                <c:pt idx="62">
                  <c:v>1332</c:v>
                </c:pt>
                <c:pt idx="63">
                  <c:v>1295</c:v>
                </c:pt>
                <c:pt idx="64">
                  <c:v>1039</c:v>
                </c:pt>
                <c:pt idx="65">
                  <c:v>870</c:v>
                </c:pt>
                <c:pt idx="66">
                  <c:v>856</c:v>
                </c:pt>
                <c:pt idx="67">
                  <c:v>763</c:v>
                </c:pt>
                <c:pt idx="68">
                  <c:v>693</c:v>
                </c:pt>
                <c:pt idx="69">
                  <c:v>679</c:v>
                </c:pt>
                <c:pt idx="70">
                  <c:v>807</c:v>
                </c:pt>
                <c:pt idx="71">
                  <c:v>611</c:v>
                </c:pt>
                <c:pt idx="72">
                  <c:v>614</c:v>
                </c:pt>
                <c:pt idx="73">
                  <c:v>467</c:v>
                </c:pt>
                <c:pt idx="74">
                  <c:v>416</c:v>
                </c:pt>
              </c:numCache>
            </c:numRef>
          </c:val>
          <c:extLst>
            <c:ext xmlns:c16="http://schemas.microsoft.com/office/drawing/2014/chart" uri="{C3380CC4-5D6E-409C-BE32-E72D297353CC}">
              <c16:uniqueId val="{00000000-FE27-4438-801F-C2DE0268A381}"/>
            </c:ext>
          </c:extLst>
        </c:ser>
        <c:dLbls>
          <c:showLegendKey val="0"/>
          <c:showVal val="0"/>
          <c:showCatName val="0"/>
          <c:showSerName val="0"/>
          <c:showPercent val="0"/>
          <c:showBubbleSize val="0"/>
        </c:dLbls>
        <c:gapWidth val="75"/>
        <c:axId val="858382544"/>
        <c:axId val="858393776"/>
      </c:barChart>
      <c:catAx>
        <c:axId val="85838254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Application Year</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858393776"/>
        <c:crosses val="autoZero"/>
        <c:auto val="1"/>
        <c:lblAlgn val="ctr"/>
        <c:lblOffset val="100"/>
        <c:noMultiLvlLbl val="0"/>
      </c:catAx>
      <c:valAx>
        <c:axId val="858393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No of Applications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58382544"/>
        <c:crosses val="autoZero"/>
        <c:crossBetween val="between"/>
      </c:valAx>
      <c:spPr>
        <a:solidFill>
          <a:schemeClr val="bg1"/>
        </a:solidFill>
        <a:ln>
          <a:solidFill>
            <a:schemeClr val="bg2">
              <a:lumMod val="50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2">
        <a:lumMod val="20000"/>
        <a:lumOff val="80000"/>
      </a:schemeClr>
    </a:solidFill>
    <a:ln w="9525" cap="flat" cmpd="sng" algn="ctr">
      <a:solidFill>
        <a:schemeClr val="bg2">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solidFill>
                  <a:sysClr val="windowText" lastClr="000000"/>
                </a:solidFill>
                <a:effectLst/>
              </a:rPr>
              <a:t>Figure 2.44a: </a:t>
            </a:r>
            <a:r>
              <a:rPr lang="en-US" sz="1400" b="0" i="0" baseline="0">
                <a:solidFill>
                  <a:sysClr val="windowText" lastClr="000000"/>
                </a:solidFill>
                <a:effectLst/>
              </a:rPr>
              <a:t>Application Waiting List by Year of Application: Applications up to June 30, 2021</a:t>
            </a:r>
            <a:endParaRPr lang="en-US" sz="14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bg2">
                <a:lumMod val="50000"/>
              </a:schemeClr>
            </a:solidFill>
            <a:ln>
              <a:solidFill>
                <a:schemeClr val="bg2">
                  <a:lumMod val="50000"/>
                </a:schemeClr>
              </a:solidFill>
            </a:ln>
            <a:effectLst/>
          </c:spPr>
          <c:invertIfNegative val="0"/>
          <c:cat>
            <c:numRef>
              <c:f>'02.44'!$C$4:$C$78</c:f>
              <c:numCache>
                <c:formatCode>#,##0</c:formatCode>
                <c:ptCount val="75"/>
                <c:pt idx="0">
                  <c:v>89</c:v>
                </c:pt>
                <c:pt idx="1">
                  <c:v>74</c:v>
                </c:pt>
                <c:pt idx="2">
                  <c:v>73</c:v>
                </c:pt>
                <c:pt idx="3">
                  <c:v>71</c:v>
                </c:pt>
                <c:pt idx="4">
                  <c:v>70</c:v>
                </c:pt>
                <c:pt idx="5">
                  <c:v>69</c:v>
                </c:pt>
                <c:pt idx="6">
                  <c:v>68</c:v>
                </c:pt>
                <c:pt idx="7">
                  <c:v>67</c:v>
                </c:pt>
                <c:pt idx="8">
                  <c:v>66</c:v>
                </c:pt>
                <c:pt idx="9">
                  <c:v>65</c:v>
                </c:pt>
                <c:pt idx="10">
                  <c:v>64</c:v>
                </c:pt>
                <c:pt idx="11">
                  <c:v>63</c:v>
                </c:pt>
                <c:pt idx="12">
                  <c:v>62</c:v>
                </c:pt>
                <c:pt idx="13">
                  <c:v>61</c:v>
                </c:pt>
                <c:pt idx="14">
                  <c:v>60</c:v>
                </c:pt>
                <c:pt idx="15">
                  <c:v>59</c:v>
                </c:pt>
                <c:pt idx="16">
                  <c:v>58</c:v>
                </c:pt>
                <c:pt idx="17">
                  <c:v>57</c:v>
                </c:pt>
                <c:pt idx="18">
                  <c:v>56</c:v>
                </c:pt>
                <c:pt idx="19">
                  <c:v>55</c:v>
                </c:pt>
                <c:pt idx="20">
                  <c:v>54</c:v>
                </c:pt>
                <c:pt idx="21">
                  <c:v>53</c:v>
                </c:pt>
                <c:pt idx="22">
                  <c:v>52</c:v>
                </c:pt>
                <c:pt idx="23">
                  <c:v>51</c:v>
                </c:pt>
                <c:pt idx="24">
                  <c:v>50</c:v>
                </c:pt>
                <c:pt idx="25">
                  <c:v>49</c:v>
                </c:pt>
                <c:pt idx="26">
                  <c:v>48</c:v>
                </c:pt>
                <c:pt idx="27">
                  <c:v>47</c:v>
                </c:pt>
                <c:pt idx="28">
                  <c:v>46</c:v>
                </c:pt>
                <c:pt idx="29">
                  <c:v>45</c:v>
                </c:pt>
                <c:pt idx="30">
                  <c:v>44</c:v>
                </c:pt>
                <c:pt idx="31">
                  <c:v>43</c:v>
                </c:pt>
                <c:pt idx="32">
                  <c:v>42</c:v>
                </c:pt>
                <c:pt idx="33">
                  <c:v>41</c:v>
                </c:pt>
                <c:pt idx="34">
                  <c:v>40</c:v>
                </c:pt>
                <c:pt idx="35">
                  <c:v>39</c:v>
                </c:pt>
                <c:pt idx="36">
                  <c:v>38</c:v>
                </c:pt>
                <c:pt idx="37">
                  <c:v>37</c:v>
                </c:pt>
                <c:pt idx="38">
                  <c:v>36</c:v>
                </c:pt>
                <c:pt idx="39">
                  <c:v>35</c:v>
                </c:pt>
                <c:pt idx="40">
                  <c:v>34</c:v>
                </c:pt>
                <c:pt idx="41">
                  <c:v>33</c:v>
                </c:pt>
                <c:pt idx="42">
                  <c:v>32</c:v>
                </c:pt>
                <c:pt idx="43">
                  <c:v>31</c:v>
                </c:pt>
                <c:pt idx="44">
                  <c:v>30</c:v>
                </c:pt>
                <c:pt idx="45">
                  <c:v>29</c:v>
                </c:pt>
                <c:pt idx="46">
                  <c:v>28</c:v>
                </c:pt>
                <c:pt idx="47">
                  <c:v>27</c:v>
                </c:pt>
                <c:pt idx="48">
                  <c:v>26</c:v>
                </c:pt>
                <c:pt idx="49">
                  <c:v>25</c:v>
                </c:pt>
                <c:pt idx="50">
                  <c:v>24</c:v>
                </c:pt>
                <c:pt idx="51">
                  <c:v>23</c:v>
                </c:pt>
                <c:pt idx="52">
                  <c:v>22</c:v>
                </c:pt>
                <c:pt idx="53">
                  <c:v>21</c:v>
                </c:pt>
                <c:pt idx="54">
                  <c:v>20</c:v>
                </c:pt>
                <c:pt idx="55">
                  <c:v>19</c:v>
                </c:pt>
                <c:pt idx="56">
                  <c:v>18</c:v>
                </c:pt>
                <c:pt idx="57">
                  <c:v>17</c:v>
                </c:pt>
                <c:pt idx="58">
                  <c:v>16</c:v>
                </c:pt>
                <c:pt idx="59">
                  <c:v>15</c:v>
                </c:pt>
                <c:pt idx="60">
                  <c:v>14</c:v>
                </c:pt>
                <c:pt idx="61">
                  <c:v>13</c:v>
                </c:pt>
                <c:pt idx="62">
                  <c:v>12</c:v>
                </c:pt>
                <c:pt idx="63">
                  <c:v>11</c:v>
                </c:pt>
                <c:pt idx="64">
                  <c:v>10</c:v>
                </c:pt>
                <c:pt idx="65">
                  <c:v>9</c:v>
                </c:pt>
                <c:pt idx="66">
                  <c:v>8</c:v>
                </c:pt>
                <c:pt idx="67">
                  <c:v>7</c:v>
                </c:pt>
                <c:pt idx="68">
                  <c:v>6</c:v>
                </c:pt>
                <c:pt idx="69">
                  <c:v>5</c:v>
                </c:pt>
                <c:pt idx="70">
                  <c:v>4</c:v>
                </c:pt>
                <c:pt idx="71">
                  <c:v>3</c:v>
                </c:pt>
                <c:pt idx="72">
                  <c:v>2</c:v>
                </c:pt>
                <c:pt idx="73">
                  <c:v>1</c:v>
                </c:pt>
                <c:pt idx="74">
                  <c:v>0</c:v>
                </c:pt>
              </c:numCache>
            </c:numRef>
          </c:cat>
          <c:val>
            <c:numRef>
              <c:f>'02.44'!$B$4:$B$78</c:f>
              <c:numCache>
                <c:formatCode>#,##0_);\(#,##0\)</c:formatCode>
                <c:ptCount val="75"/>
                <c:pt idx="0">
                  <c:v>1</c:v>
                </c:pt>
                <c:pt idx="1">
                  <c:v>3</c:v>
                </c:pt>
                <c:pt idx="2">
                  <c:v>1</c:v>
                </c:pt>
                <c:pt idx="3">
                  <c:v>4</c:v>
                </c:pt>
                <c:pt idx="4">
                  <c:v>3</c:v>
                </c:pt>
                <c:pt idx="5">
                  <c:v>21</c:v>
                </c:pt>
                <c:pt idx="6">
                  <c:v>2</c:v>
                </c:pt>
                <c:pt idx="7">
                  <c:v>7</c:v>
                </c:pt>
                <c:pt idx="8">
                  <c:v>7</c:v>
                </c:pt>
                <c:pt idx="9">
                  <c:v>5</c:v>
                </c:pt>
                <c:pt idx="10">
                  <c:v>10</c:v>
                </c:pt>
                <c:pt idx="11">
                  <c:v>15</c:v>
                </c:pt>
                <c:pt idx="12">
                  <c:v>5</c:v>
                </c:pt>
                <c:pt idx="13">
                  <c:v>10</c:v>
                </c:pt>
                <c:pt idx="14">
                  <c:v>42</c:v>
                </c:pt>
                <c:pt idx="15">
                  <c:v>76</c:v>
                </c:pt>
                <c:pt idx="16">
                  <c:v>51</c:v>
                </c:pt>
                <c:pt idx="17">
                  <c:v>44</c:v>
                </c:pt>
                <c:pt idx="18">
                  <c:v>13</c:v>
                </c:pt>
                <c:pt idx="19">
                  <c:v>17</c:v>
                </c:pt>
                <c:pt idx="20">
                  <c:v>17</c:v>
                </c:pt>
                <c:pt idx="21">
                  <c:v>66</c:v>
                </c:pt>
                <c:pt idx="22">
                  <c:v>74</c:v>
                </c:pt>
                <c:pt idx="23">
                  <c:v>38</c:v>
                </c:pt>
                <c:pt idx="24">
                  <c:v>99</c:v>
                </c:pt>
                <c:pt idx="25">
                  <c:v>139</c:v>
                </c:pt>
                <c:pt idx="26">
                  <c:v>88</c:v>
                </c:pt>
                <c:pt idx="27">
                  <c:v>68</c:v>
                </c:pt>
                <c:pt idx="28">
                  <c:v>89</c:v>
                </c:pt>
                <c:pt idx="29">
                  <c:v>141</c:v>
                </c:pt>
                <c:pt idx="30">
                  <c:v>165</c:v>
                </c:pt>
                <c:pt idx="31">
                  <c:v>256</c:v>
                </c:pt>
                <c:pt idx="32">
                  <c:v>286</c:v>
                </c:pt>
                <c:pt idx="33">
                  <c:v>241</c:v>
                </c:pt>
                <c:pt idx="34">
                  <c:v>126</c:v>
                </c:pt>
                <c:pt idx="35">
                  <c:v>198</c:v>
                </c:pt>
                <c:pt idx="36">
                  <c:v>246</c:v>
                </c:pt>
                <c:pt idx="37">
                  <c:v>340</c:v>
                </c:pt>
                <c:pt idx="38">
                  <c:v>1440</c:v>
                </c:pt>
                <c:pt idx="39">
                  <c:v>3436</c:v>
                </c:pt>
                <c:pt idx="40">
                  <c:v>1821</c:v>
                </c:pt>
                <c:pt idx="41">
                  <c:v>1048</c:v>
                </c:pt>
                <c:pt idx="42">
                  <c:v>984</c:v>
                </c:pt>
                <c:pt idx="43">
                  <c:v>1201</c:v>
                </c:pt>
                <c:pt idx="44">
                  <c:v>1054</c:v>
                </c:pt>
                <c:pt idx="45">
                  <c:v>975</c:v>
                </c:pt>
                <c:pt idx="46">
                  <c:v>1101</c:v>
                </c:pt>
                <c:pt idx="47">
                  <c:v>1394</c:v>
                </c:pt>
                <c:pt idx="48">
                  <c:v>1224</c:v>
                </c:pt>
                <c:pt idx="49">
                  <c:v>984</c:v>
                </c:pt>
                <c:pt idx="50">
                  <c:v>789</c:v>
                </c:pt>
                <c:pt idx="51">
                  <c:v>841</c:v>
                </c:pt>
                <c:pt idx="52">
                  <c:v>1030</c:v>
                </c:pt>
                <c:pt idx="53">
                  <c:v>1115</c:v>
                </c:pt>
                <c:pt idx="54">
                  <c:v>963</c:v>
                </c:pt>
                <c:pt idx="55">
                  <c:v>1052</c:v>
                </c:pt>
                <c:pt idx="56">
                  <c:v>1202</c:v>
                </c:pt>
                <c:pt idx="57">
                  <c:v>1457</c:v>
                </c:pt>
                <c:pt idx="58">
                  <c:v>2216</c:v>
                </c:pt>
                <c:pt idx="59">
                  <c:v>2310</c:v>
                </c:pt>
                <c:pt idx="60">
                  <c:v>1705</c:v>
                </c:pt>
                <c:pt idx="61">
                  <c:v>1457</c:v>
                </c:pt>
                <c:pt idx="62">
                  <c:v>1332</c:v>
                </c:pt>
                <c:pt idx="63">
                  <c:v>1295</c:v>
                </c:pt>
                <c:pt idx="64">
                  <c:v>1039</c:v>
                </c:pt>
                <c:pt idx="65">
                  <c:v>870</c:v>
                </c:pt>
                <c:pt idx="66">
                  <c:v>856</c:v>
                </c:pt>
                <c:pt idx="67">
                  <c:v>763</c:v>
                </c:pt>
                <c:pt idx="68">
                  <c:v>693</c:v>
                </c:pt>
                <c:pt idx="69">
                  <c:v>679</c:v>
                </c:pt>
                <c:pt idx="70">
                  <c:v>807</c:v>
                </c:pt>
                <c:pt idx="71">
                  <c:v>611</c:v>
                </c:pt>
                <c:pt idx="72">
                  <c:v>614</c:v>
                </c:pt>
                <c:pt idx="73">
                  <c:v>467</c:v>
                </c:pt>
                <c:pt idx="74">
                  <c:v>416</c:v>
                </c:pt>
              </c:numCache>
            </c:numRef>
          </c:val>
          <c:extLst>
            <c:ext xmlns:c16="http://schemas.microsoft.com/office/drawing/2014/chart" uri="{C3380CC4-5D6E-409C-BE32-E72D297353CC}">
              <c16:uniqueId val="{00000000-640D-4946-AD4A-F9FB5778892C}"/>
            </c:ext>
          </c:extLst>
        </c:ser>
        <c:dLbls>
          <c:showLegendKey val="0"/>
          <c:showVal val="0"/>
          <c:showCatName val="0"/>
          <c:showSerName val="0"/>
          <c:showPercent val="0"/>
          <c:showBubbleSize val="0"/>
        </c:dLbls>
        <c:gapWidth val="75"/>
        <c:axId val="1474668256"/>
        <c:axId val="1474658272"/>
      </c:barChart>
      <c:catAx>
        <c:axId val="14746682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Years on Waiting List</a:t>
                </a:r>
              </a:p>
            </c:rich>
          </c:tx>
          <c:layout>
            <c:manualLayout>
              <c:xMode val="edge"/>
              <c:yMode val="edge"/>
              <c:x val="0.45616407705134426"/>
              <c:y val="0.9321981424148606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474658272"/>
        <c:crosses val="autoZero"/>
        <c:auto val="1"/>
        <c:lblAlgn val="ctr"/>
        <c:lblOffset val="100"/>
        <c:noMultiLvlLbl val="0"/>
      </c:catAx>
      <c:valAx>
        <c:axId val="1474658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solidFill>
                      <a:sysClr val="windowText" lastClr="000000"/>
                    </a:solidFill>
                  </a:rPr>
                  <a:t>No of Applications</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474668256"/>
        <c:crosses val="autoZero"/>
        <c:crossBetween val="between"/>
      </c:valAx>
      <c:spPr>
        <a:solidFill>
          <a:schemeClr val="bg1"/>
        </a:solidFill>
        <a:ln>
          <a:solidFill>
            <a:schemeClr val="bg2">
              <a:lumMod val="50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2">
        <a:lumMod val="20000"/>
        <a:lumOff val="80000"/>
      </a:schemeClr>
    </a:solidFill>
    <a:ln w="9525" cap="flat" cmpd="sng" algn="ctr">
      <a:solidFill>
        <a:schemeClr val="bg2">
          <a:lumMod val="50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28574</xdr:colOff>
      <xdr:row>241</xdr:row>
      <xdr:rowOff>9525</xdr:rowOff>
    </xdr:from>
    <xdr:to>
      <xdr:col>15</xdr:col>
      <xdr:colOff>666750</xdr:colOff>
      <xdr:row>269</xdr:row>
      <xdr:rowOff>161925</xdr:rowOff>
    </xdr:to>
    <xdr:graphicFrame macro="">
      <xdr:nvGraphicFramePr>
        <xdr:cNvPr id="5" name="Chart 4">
          <a:extLst>
            <a:ext uri="{FF2B5EF4-FFF2-40B4-BE49-F238E27FC236}">
              <a16:creationId xmlns:a16="http://schemas.microsoft.com/office/drawing/2014/main" id="{D26A353D-49AF-45ED-A605-60251F3C5F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671510</xdr:colOff>
      <xdr:row>273</xdr:row>
      <xdr:rowOff>19049</xdr:rowOff>
    </xdr:from>
    <xdr:to>
      <xdr:col>16</xdr:col>
      <xdr:colOff>38099</xdr:colOff>
      <xdr:row>302</xdr:row>
      <xdr:rowOff>19049</xdr:rowOff>
    </xdr:to>
    <xdr:graphicFrame macro="">
      <xdr:nvGraphicFramePr>
        <xdr:cNvPr id="8" name="Chart 7">
          <a:extLst>
            <a:ext uri="{FF2B5EF4-FFF2-40B4-BE49-F238E27FC236}">
              <a16:creationId xmlns:a16="http://schemas.microsoft.com/office/drawing/2014/main" id="{9A089C3D-97AF-49E3-A2A0-C49AD61C38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612774</xdr:colOff>
      <xdr:row>162</xdr:row>
      <xdr:rowOff>285749</xdr:rowOff>
    </xdr:from>
    <xdr:to>
      <xdr:col>16</xdr:col>
      <xdr:colOff>565149</xdr:colOff>
      <xdr:row>189</xdr:row>
      <xdr:rowOff>123824</xdr:rowOff>
    </xdr:to>
    <xdr:graphicFrame macro="">
      <xdr:nvGraphicFramePr>
        <xdr:cNvPr id="2" name="Chart 1">
          <a:extLst>
            <a:ext uri="{FF2B5EF4-FFF2-40B4-BE49-F238E27FC236}">
              <a16:creationId xmlns:a16="http://schemas.microsoft.com/office/drawing/2014/main" id="{6906DB3B-C36F-4AFB-80B7-6F6FB0BDE2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9524</xdr:colOff>
      <xdr:row>193</xdr:row>
      <xdr:rowOff>19049</xdr:rowOff>
    </xdr:from>
    <xdr:to>
      <xdr:col>15</xdr:col>
      <xdr:colOff>685799</xdr:colOff>
      <xdr:row>221</xdr:row>
      <xdr:rowOff>142874</xdr:rowOff>
    </xdr:to>
    <xdr:graphicFrame macro="">
      <xdr:nvGraphicFramePr>
        <xdr:cNvPr id="4" name="Chart 3">
          <a:extLst>
            <a:ext uri="{FF2B5EF4-FFF2-40B4-BE49-F238E27FC236}">
              <a16:creationId xmlns:a16="http://schemas.microsoft.com/office/drawing/2014/main" id="{BB42BD67-0E00-4EE7-9D1A-44A59B5956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31750</xdr:colOff>
      <xdr:row>84</xdr:row>
      <xdr:rowOff>50800</xdr:rowOff>
    </xdr:from>
    <xdr:to>
      <xdr:col>16</xdr:col>
      <xdr:colOff>19050</xdr:colOff>
      <xdr:row>106</xdr:row>
      <xdr:rowOff>76200</xdr:rowOff>
    </xdr:to>
    <xdr:graphicFrame macro="">
      <xdr:nvGraphicFramePr>
        <xdr:cNvPr id="3" name="Chart 2">
          <a:extLst>
            <a:ext uri="{FF2B5EF4-FFF2-40B4-BE49-F238E27FC236}">
              <a16:creationId xmlns:a16="http://schemas.microsoft.com/office/drawing/2014/main" id="{D14237EB-275A-4D87-AFE3-E502D25748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31750</xdr:colOff>
      <xdr:row>108</xdr:row>
      <xdr:rowOff>6350</xdr:rowOff>
    </xdr:from>
    <xdr:to>
      <xdr:col>16</xdr:col>
      <xdr:colOff>19050</xdr:colOff>
      <xdr:row>130</xdr:row>
      <xdr:rowOff>114300</xdr:rowOff>
    </xdr:to>
    <xdr:graphicFrame macro="">
      <xdr:nvGraphicFramePr>
        <xdr:cNvPr id="6" name="Chart 5">
          <a:extLst>
            <a:ext uri="{FF2B5EF4-FFF2-40B4-BE49-F238E27FC236}">
              <a16:creationId xmlns:a16="http://schemas.microsoft.com/office/drawing/2014/main" id="{8DBFBA61-AC13-4F4D-ACBC-A7664C8B39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669924</xdr:colOff>
      <xdr:row>2</xdr:row>
      <xdr:rowOff>12700</xdr:rowOff>
    </xdr:from>
    <xdr:to>
      <xdr:col>15</xdr:col>
      <xdr:colOff>647699</xdr:colOff>
      <xdr:row>23</xdr:row>
      <xdr:rowOff>127000</xdr:rowOff>
    </xdr:to>
    <xdr:graphicFrame macro="">
      <xdr:nvGraphicFramePr>
        <xdr:cNvPr id="10" name="Chart 9">
          <a:extLst>
            <a:ext uri="{FF2B5EF4-FFF2-40B4-BE49-F238E27FC236}">
              <a16:creationId xmlns:a16="http://schemas.microsoft.com/office/drawing/2014/main" id="{AB4BB4C4-7F93-4A70-AEE4-CD34FCF919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47624</xdr:colOff>
      <xdr:row>25</xdr:row>
      <xdr:rowOff>165100</xdr:rowOff>
    </xdr:from>
    <xdr:to>
      <xdr:col>16</xdr:col>
      <xdr:colOff>19049</xdr:colOff>
      <xdr:row>49</xdr:row>
      <xdr:rowOff>0</xdr:rowOff>
    </xdr:to>
    <xdr:graphicFrame macro="">
      <xdr:nvGraphicFramePr>
        <xdr:cNvPr id="13" name="Chart 12">
          <a:extLst>
            <a:ext uri="{FF2B5EF4-FFF2-40B4-BE49-F238E27FC236}">
              <a16:creationId xmlns:a16="http://schemas.microsoft.com/office/drawing/2014/main" id="{0D4D7D77-6AF2-46FD-BF02-46BB6D0C48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0.70788</cdr:x>
      <cdr:y>0.2559</cdr:y>
    </cdr:from>
    <cdr:to>
      <cdr:x>0.94135</cdr:x>
      <cdr:y>0.39383</cdr:y>
    </cdr:to>
    <cdr:sp macro="" textlink="">
      <cdr:nvSpPr>
        <cdr:cNvPr id="3" name="TextBox 2">
          <a:extLst xmlns:a="http://schemas.openxmlformats.org/drawingml/2006/main">
            <a:ext uri="{FF2B5EF4-FFF2-40B4-BE49-F238E27FC236}">
              <a16:creationId xmlns:a16="http://schemas.microsoft.com/office/drawing/2014/main" id="{8EF71B28-7314-4D4E-BCB4-A730A60AEDBE}"/>
            </a:ext>
          </a:extLst>
        </cdr:cNvPr>
        <cdr:cNvSpPr txBox="1"/>
      </cdr:nvSpPr>
      <cdr:spPr>
        <a:xfrm xmlns:a="http://schemas.openxmlformats.org/drawingml/2006/main">
          <a:off x="5862639" y="1343027"/>
          <a:ext cx="1933575" cy="723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0.70673</cdr:x>
      <cdr:y>0.28131</cdr:y>
    </cdr:from>
    <cdr:to>
      <cdr:x>0.90224</cdr:x>
      <cdr:y>0.37024</cdr:y>
    </cdr:to>
    <cdr:sp macro="" textlink="">
      <cdr:nvSpPr>
        <cdr:cNvPr id="4" name="TextBox 3">
          <a:extLst xmlns:a="http://schemas.openxmlformats.org/drawingml/2006/main">
            <a:ext uri="{FF2B5EF4-FFF2-40B4-BE49-F238E27FC236}">
              <a16:creationId xmlns:a16="http://schemas.microsoft.com/office/drawing/2014/main" id="{3CBDFCA6-F392-4F19-B44D-17E8260E0775}"/>
            </a:ext>
          </a:extLst>
        </cdr:cNvPr>
        <cdr:cNvSpPr txBox="1"/>
      </cdr:nvSpPr>
      <cdr:spPr>
        <a:xfrm xmlns:a="http://schemas.openxmlformats.org/drawingml/2006/main">
          <a:off x="5853115" y="1476376"/>
          <a:ext cx="1619250" cy="466725"/>
        </a:xfrm>
        <a:prstGeom xmlns:a="http://schemas.openxmlformats.org/drawingml/2006/main" prst="rect">
          <a:avLst/>
        </a:prstGeom>
        <a:solidFill xmlns:a="http://schemas.openxmlformats.org/drawingml/2006/main">
          <a:schemeClr val="bg1"/>
        </a:solidFill>
        <a:ln xmlns:a="http://schemas.openxmlformats.org/drawingml/2006/main">
          <a:solidFill>
            <a:sysClr val="windowText" lastClr="000000"/>
          </a:solidFill>
        </a:ln>
      </cdr:spPr>
      <cdr:txBody>
        <a:bodyPr xmlns:a="http://schemas.openxmlformats.org/drawingml/2006/main" vertOverflow="clip" wrap="none" rtlCol="0" anchor="ctr"/>
        <a:lstStyle xmlns:a="http://schemas.openxmlformats.org/drawingml/2006/main"/>
        <a:p xmlns:a="http://schemas.openxmlformats.org/drawingml/2006/main">
          <a:r>
            <a:rPr lang="en-US" sz="1100">
              <a:solidFill>
                <a:sysClr val="windowText" lastClr="000000"/>
              </a:solidFill>
            </a:rPr>
            <a:t>Average time on</a:t>
          </a:r>
        </a:p>
        <a:p xmlns:a="http://schemas.openxmlformats.org/drawingml/2006/main">
          <a:r>
            <a:rPr lang="en-US" sz="1100">
              <a:solidFill>
                <a:sysClr val="windowText" lastClr="000000"/>
              </a:solidFill>
            </a:rPr>
            <a:t>wait</a:t>
          </a:r>
          <a:r>
            <a:rPr lang="en-US" sz="1100" baseline="0">
              <a:solidFill>
                <a:sysClr val="windowText" lastClr="000000"/>
              </a:solidFill>
            </a:rPr>
            <a:t> list = 19.0 years</a:t>
          </a:r>
          <a:endParaRPr lang="en-US" sz="1100">
            <a:solidFill>
              <a:sysClr val="windowText" lastClr="000000"/>
            </a:solidFill>
          </a:endParaRPr>
        </a:p>
      </cdr:txBody>
    </cdr:sp>
  </cdr:relSizeAnchor>
  <cdr:relSizeAnchor xmlns:cdr="http://schemas.openxmlformats.org/drawingml/2006/chartDrawing">
    <cdr:from>
      <cdr:x>0.74353</cdr:x>
      <cdr:y>0.37568</cdr:y>
    </cdr:from>
    <cdr:to>
      <cdr:x>0.74353</cdr:x>
      <cdr:y>0.70417</cdr:y>
    </cdr:to>
    <cdr:cxnSp macro="">
      <cdr:nvCxnSpPr>
        <cdr:cNvPr id="6" name="Straight Arrow Connector 5">
          <a:extLst xmlns:a="http://schemas.openxmlformats.org/drawingml/2006/main">
            <a:ext uri="{FF2B5EF4-FFF2-40B4-BE49-F238E27FC236}">
              <a16:creationId xmlns:a16="http://schemas.microsoft.com/office/drawing/2014/main" id="{F122B3C2-DBE6-48F4-AA2B-BA7F68AE6DB6}"/>
            </a:ext>
          </a:extLst>
        </cdr:cNvPr>
        <cdr:cNvCxnSpPr/>
      </cdr:nvCxnSpPr>
      <cdr:spPr>
        <a:xfrm xmlns:a="http://schemas.openxmlformats.org/drawingml/2006/main">
          <a:off x="6157915" y="1971676"/>
          <a:ext cx="0" cy="1724025"/>
        </a:xfrm>
        <a:prstGeom xmlns:a="http://schemas.openxmlformats.org/drawingml/2006/main" prst="straightConnector1">
          <a:avLst/>
        </a:prstGeom>
        <a:ln xmlns:a="http://schemas.openxmlformats.org/drawingml/2006/main" w="1905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0.72885</cdr:x>
      <cdr:y>0.39817</cdr:y>
    </cdr:from>
    <cdr:to>
      <cdr:x>0.73001</cdr:x>
      <cdr:y>0.69725</cdr:y>
    </cdr:to>
    <cdr:cxnSp macro="">
      <cdr:nvCxnSpPr>
        <cdr:cNvPr id="5" name="Straight Arrow Connector 4">
          <a:extLst xmlns:a="http://schemas.openxmlformats.org/drawingml/2006/main">
            <a:ext uri="{FF2B5EF4-FFF2-40B4-BE49-F238E27FC236}">
              <a16:creationId xmlns:a16="http://schemas.microsoft.com/office/drawing/2014/main" id="{76F4AC3E-97EC-4BD0-8BA7-94A73103732A}"/>
            </a:ext>
          </a:extLst>
        </cdr:cNvPr>
        <cdr:cNvCxnSpPr/>
      </cdr:nvCxnSpPr>
      <cdr:spPr>
        <a:xfrm xmlns:a="http://schemas.openxmlformats.org/drawingml/2006/main">
          <a:off x="5991226" y="2066926"/>
          <a:ext cx="9525" cy="1552575"/>
        </a:xfrm>
        <a:prstGeom xmlns:a="http://schemas.openxmlformats.org/drawingml/2006/main" prst="straightConnector1">
          <a:avLst/>
        </a:prstGeom>
        <a:ln xmlns:a="http://schemas.openxmlformats.org/drawingml/2006/main" w="1905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0.67903</cdr:x>
      <cdr:y>0.29908</cdr:y>
    </cdr:from>
    <cdr:to>
      <cdr:x>0.87254</cdr:x>
      <cdr:y>0.39633</cdr:y>
    </cdr:to>
    <cdr:sp macro="" textlink="">
      <cdr:nvSpPr>
        <cdr:cNvPr id="7" name="TextBox 6">
          <a:extLst xmlns:a="http://schemas.openxmlformats.org/drawingml/2006/main">
            <a:ext uri="{FF2B5EF4-FFF2-40B4-BE49-F238E27FC236}">
              <a16:creationId xmlns:a16="http://schemas.microsoft.com/office/drawing/2014/main" id="{39C4E0EB-C5BB-4192-A3FA-1DEBE5B16605}"/>
            </a:ext>
          </a:extLst>
        </cdr:cNvPr>
        <cdr:cNvSpPr txBox="1"/>
      </cdr:nvSpPr>
      <cdr:spPr>
        <a:xfrm xmlns:a="http://schemas.openxmlformats.org/drawingml/2006/main">
          <a:off x="5581651" y="1552575"/>
          <a:ext cx="1590675" cy="504826"/>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tx1"/>
          </a:solidFill>
          <a:prstDash val="lgDash"/>
        </a:ln>
      </cdr:spPr>
      <cdr:txBody>
        <a:bodyPr xmlns:a="http://schemas.openxmlformats.org/drawingml/2006/main" vertOverflow="clip" wrap="square" rtlCol="0" anchor="ctr"/>
        <a:lstStyle xmlns:a="http://schemas.openxmlformats.org/drawingml/2006/main"/>
        <a:p xmlns:a="http://schemas.openxmlformats.org/drawingml/2006/main">
          <a:r>
            <a:rPr lang="en-US" sz="1100"/>
            <a:t>Average time on the</a:t>
          </a:r>
        </a:p>
        <a:p xmlns:a="http://schemas.openxmlformats.org/drawingml/2006/main">
          <a:r>
            <a:rPr lang="en-US" sz="1100"/>
            <a:t>wait list = 19.7 years</a:t>
          </a:r>
        </a:p>
      </cdr:txBody>
    </cdr:sp>
  </cdr:relSizeAnchor>
</c:userShapes>
</file>

<file path=xl/drawings/drawing4.xml><?xml version="1.0" encoding="utf-8"?>
<c:userShapes xmlns:c="http://schemas.openxmlformats.org/drawingml/2006/chart">
  <cdr:relSizeAnchor xmlns:cdr="http://schemas.openxmlformats.org/drawingml/2006/chartDrawing">
    <cdr:from>
      <cdr:x>0.66383</cdr:x>
      <cdr:y>0.27488</cdr:y>
    </cdr:from>
    <cdr:to>
      <cdr:x>0.84699</cdr:x>
      <cdr:y>0.40126</cdr:y>
    </cdr:to>
    <cdr:sp macro="" textlink="">
      <cdr:nvSpPr>
        <cdr:cNvPr id="2" name="TextBox 1">
          <a:extLst xmlns:a="http://schemas.openxmlformats.org/drawingml/2006/main">
            <a:ext uri="{FF2B5EF4-FFF2-40B4-BE49-F238E27FC236}">
              <a16:creationId xmlns:a16="http://schemas.microsoft.com/office/drawing/2014/main" id="{5384976C-31EA-456B-8881-A12B606DDB09}"/>
            </a:ext>
          </a:extLst>
        </cdr:cNvPr>
        <cdr:cNvSpPr txBox="1"/>
      </cdr:nvSpPr>
      <cdr:spPr>
        <a:xfrm xmlns:a="http://schemas.openxmlformats.org/drawingml/2006/main">
          <a:off x="5454650" y="1104900"/>
          <a:ext cx="1504950" cy="508000"/>
        </a:xfrm>
        <a:prstGeom xmlns:a="http://schemas.openxmlformats.org/drawingml/2006/main" prst="rect">
          <a:avLst/>
        </a:prstGeom>
        <a:solidFill xmlns:a="http://schemas.openxmlformats.org/drawingml/2006/main">
          <a:schemeClr val="bg2">
            <a:lumMod val="20000"/>
            <a:lumOff val="80000"/>
          </a:schemeClr>
        </a:solidFill>
        <a:ln xmlns:a="http://schemas.openxmlformats.org/drawingml/2006/main">
          <a:solidFill>
            <a:schemeClr val="bg2">
              <a:lumMod val="50000"/>
            </a:schemeClr>
          </a:solidFill>
        </a:ln>
      </cdr:spPr>
      <cdr:txBody>
        <a:bodyPr xmlns:a="http://schemas.openxmlformats.org/drawingml/2006/main" vertOverflow="clip" wrap="none" rtlCol="0" anchor="ctr"/>
        <a:lstStyle xmlns:a="http://schemas.openxmlformats.org/drawingml/2006/main"/>
        <a:p xmlns:a="http://schemas.openxmlformats.org/drawingml/2006/main">
          <a:r>
            <a:rPr lang="en-US" sz="1100">
              <a:effectLst/>
              <a:latin typeface="+mn-lt"/>
              <a:ea typeface="+mn-ea"/>
              <a:cs typeface="+mn-cs"/>
            </a:rPr>
            <a:t>Average time on the</a:t>
          </a:r>
          <a:endParaRPr lang="en-US">
            <a:effectLst/>
          </a:endParaRPr>
        </a:p>
        <a:p xmlns:a="http://schemas.openxmlformats.org/drawingml/2006/main">
          <a:pPr algn="ctr"/>
          <a:r>
            <a:rPr lang="en-US" sz="1100">
              <a:effectLst/>
              <a:latin typeface="+mn-lt"/>
              <a:ea typeface="+mn-ea"/>
              <a:cs typeface="+mn-cs"/>
            </a:rPr>
            <a:t>wait list = 21.3 years</a:t>
          </a:r>
          <a:endParaRPr lang="en-US">
            <a:effectLst/>
          </a:endParaRPr>
        </a:p>
      </cdr:txBody>
    </cdr:sp>
  </cdr:relSizeAnchor>
  <cdr:relSizeAnchor xmlns:cdr="http://schemas.openxmlformats.org/drawingml/2006/chartDrawing">
    <cdr:from>
      <cdr:x>0.7187</cdr:x>
      <cdr:y>0.40758</cdr:y>
    </cdr:from>
    <cdr:to>
      <cdr:x>0.7187</cdr:x>
      <cdr:y>0.67615</cdr:y>
    </cdr:to>
    <cdr:cxnSp macro="">
      <cdr:nvCxnSpPr>
        <cdr:cNvPr id="4" name="Straight Arrow Connector 3">
          <a:extLst xmlns:a="http://schemas.openxmlformats.org/drawingml/2006/main">
            <a:ext uri="{FF2B5EF4-FFF2-40B4-BE49-F238E27FC236}">
              <a16:creationId xmlns:a16="http://schemas.microsoft.com/office/drawing/2014/main" id="{BFC905BF-DC05-43A2-AA89-250C5E873355}"/>
            </a:ext>
          </a:extLst>
        </cdr:cNvPr>
        <cdr:cNvCxnSpPr/>
      </cdr:nvCxnSpPr>
      <cdr:spPr>
        <a:xfrm xmlns:a="http://schemas.openxmlformats.org/drawingml/2006/main">
          <a:off x="5905500" y="1638300"/>
          <a:ext cx="0" cy="1079500"/>
        </a:xfrm>
        <a:prstGeom xmlns:a="http://schemas.openxmlformats.org/drawingml/2006/main" prst="straightConnector1">
          <a:avLst/>
        </a:prstGeom>
        <a:ln xmlns:a="http://schemas.openxmlformats.org/drawingml/2006/main" w="1905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c:userShapes xmlns:c="http://schemas.openxmlformats.org/drawingml/2006/chart">
  <cdr:relSizeAnchor xmlns:cdr="http://schemas.openxmlformats.org/drawingml/2006/chartDrawing">
    <cdr:from>
      <cdr:x>0.64615</cdr:x>
      <cdr:y>0.26006</cdr:y>
    </cdr:from>
    <cdr:to>
      <cdr:x>0.83585</cdr:x>
      <cdr:y>0.39164</cdr:y>
    </cdr:to>
    <cdr:sp macro="" textlink="">
      <cdr:nvSpPr>
        <cdr:cNvPr id="3" name="Rectangle 2">
          <a:extLst xmlns:a="http://schemas.openxmlformats.org/drawingml/2006/main">
            <a:ext uri="{FF2B5EF4-FFF2-40B4-BE49-F238E27FC236}">
              <a16:creationId xmlns:a16="http://schemas.microsoft.com/office/drawing/2014/main" id="{89AAD88D-2840-4B53-A44F-472A28DBAB92}"/>
            </a:ext>
          </a:extLst>
        </cdr:cNvPr>
        <cdr:cNvSpPr/>
      </cdr:nvSpPr>
      <cdr:spPr>
        <a:xfrm xmlns:a="http://schemas.openxmlformats.org/drawingml/2006/main">
          <a:off x="5299076" y="1066800"/>
          <a:ext cx="1555750" cy="539750"/>
        </a:xfrm>
        <a:prstGeom xmlns:a="http://schemas.openxmlformats.org/drawingml/2006/main" prst="rect">
          <a:avLst/>
        </a:prstGeom>
        <a:solidFill xmlns:a="http://schemas.openxmlformats.org/drawingml/2006/main">
          <a:schemeClr val="bg2">
            <a:lumMod val="20000"/>
            <a:lumOff val="80000"/>
          </a:schemeClr>
        </a:solidFill>
        <a:ln xmlns:a="http://schemas.openxmlformats.org/drawingml/2006/main">
          <a:solidFill>
            <a:schemeClr val="bg2">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a:solidFill>
                <a:sysClr val="windowText" lastClr="000000"/>
              </a:solidFill>
            </a:rPr>
            <a:t>Average</a:t>
          </a:r>
          <a:r>
            <a:rPr lang="en-US" baseline="0">
              <a:solidFill>
                <a:sysClr val="windowText" lastClr="000000"/>
              </a:solidFill>
            </a:rPr>
            <a:t> time on the</a:t>
          </a:r>
        </a:p>
        <a:p xmlns:a="http://schemas.openxmlformats.org/drawingml/2006/main">
          <a:pPr algn="ctr"/>
          <a:r>
            <a:rPr lang="en-US" baseline="0">
              <a:solidFill>
                <a:sysClr val="windowText" lastClr="000000"/>
              </a:solidFill>
            </a:rPr>
            <a:t>wait list = 21.9 years</a:t>
          </a:r>
          <a:endParaRPr lang="en-US">
            <a:solidFill>
              <a:sysClr val="windowText" lastClr="000000"/>
            </a:solidFill>
          </a:endParaRPr>
        </a:p>
      </cdr:txBody>
    </cdr:sp>
  </cdr:relSizeAnchor>
  <cdr:relSizeAnchor xmlns:cdr="http://schemas.openxmlformats.org/drawingml/2006/chartDrawing">
    <cdr:from>
      <cdr:x>0.72513</cdr:x>
      <cdr:y>0.41331</cdr:y>
    </cdr:from>
    <cdr:to>
      <cdr:x>0.72745</cdr:x>
      <cdr:y>0.64551</cdr:y>
    </cdr:to>
    <cdr:cxnSp macro="">
      <cdr:nvCxnSpPr>
        <cdr:cNvPr id="5" name="Straight Arrow Connector 4">
          <a:extLst xmlns:a="http://schemas.openxmlformats.org/drawingml/2006/main">
            <a:ext uri="{FF2B5EF4-FFF2-40B4-BE49-F238E27FC236}">
              <a16:creationId xmlns:a16="http://schemas.microsoft.com/office/drawing/2014/main" id="{3847D3ED-FF61-42D1-B4A2-FB85CCCD700B}"/>
            </a:ext>
          </a:extLst>
        </cdr:cNvPr>
        <cdr:cNvCxnSpPr/>
      </cdr:nvCxnSpPr>
      <cdr:spPr>
        <a:xfrm xmlns:a="http://schemas.openxmlformats.org/drawingml/2006/main">
          <a:off x="5946776" y="1695450"/>
          <a:ext cx="19050" cy="952500"/>
        </a:xfrm>
        <a:prstGeom xmlns:a="http://schemas.openxmlformats.org/drawingml/2006/main" prst="straightConnector1">
          <a:avLst/>
        </a:prstGeom>
        <a:ln xmlns:a="http://schemas.openxmlformats.org/drawingml/2006/main" w="19050">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STRAT II">
  <a:themeElements>
    <a:clrScheme name="STRAT II">
      <a:dk1>
        <a:sysClr val="windowText" lastClr="000000"/>
      </a:dk1>
      <a:lt1>
        <a:srgbClr val="FFFFFF"/>
      </a:lt1>
      <a:dk2>
        <a:srgbClr val="94B6D2"/>
      </a:dk2>
      <a:lt2>
        <a:srgbClr val="DD8047"/>
      </a:lt2>
      <a:accent1>
        <a:srgbClr val="A5AB81"/>
      </a:accent1>
      <a:accent2>
        <a:srgbClr val="D8B25C"/>
      </a:accent2>
      <a:accent3>
        <a:srgbClr val="7BA79D"/>
      </a:accent3>
      <a:accent4>
        <a:srgbClr val="9AA977"/>
      </a:accent4>
      <a:accent5>
        <a:srgbClr val="7BA8A9"/>
      </a:accent5>
      <a:accent6>
        <a:srgbClr val="907E8C"/>
      </a:accent6>
      <a:hlink>
        <a:srgbClr val="6AA07E"/>
      </a:hlink>
      <a:folHlink>
        <a:srgbClr val="A5826D"/>
      </a:folHlink>
    </a:clrScheme>
    <a:fontScheme name="Strat Plan">
      <a:majorFont>
        <a:latin typeface="HawnHelv"/>
        <a:ea typeface=""/>
        <a:cs typeface=""/>
      </a:majorFont>
      <a:minorFont>
        <a:latin typeface="HawnHelv"/>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2"/>
  <sheetViews>
    <sheetView topLeftCell="A58" workbookViewId="0">
      <selection activeCell="A9" sqref="A9"/>
    </sheetView>
  </sheetViews>
  <sheetFormatPr defaultColWidth="9" defaultRowHeight="14"/>
  <cols>
    <col min="1" max="1" width="13.4140625" style="9" customWidth="1"/>
    <col min="2" max="2" width="80.08203125" style="9" customWidth="1"/>
    <col min="3" max="3" width="12.58203125" style="38" customWidth="1"/>
    <col min="4" max="4" width="9" style="38"/>
    <col min="5" max="16384" width="9" style="9"/>
  </cols>
  <sheetData>
    <row r="1" spans="1:11" ht="27.5">
      <c r="A1" s="544">
        <v>2</v>
      </c>
      <c r="B1" s="545" t="s">
        <v>713</v>
      </c>
      <c r="C1" s="1"/>
      <c r="D1" s="1"/>
      <c r="E1" s="1"/>
      <c r="F1" s="1"/>
      <c r="G1" s="1"/>
      <c r="H1" s="1"/>
      <c r="I1" s="1"/>
      <c r="J1" s="1"/>
      <c r="K1" s="1"/>
    </row>
    <row r="2" spans="1:11" ht="25">
      <c r="A2" s="2472" t="s">
        <v>392</v>
      </c>
      <c r="B2" s="2473"/>
      <c r="C2" s="603"/>
      <c r="D2" s="1"/>
      <c r="E2" s="1"/>
      <c r="F2" s="1"/>
      <c r="G2" s="1"/>
      <c r="H2" s="1"/>
      <c r="I2" s="1"/>
      <c r="J2" s="1"/>
      <c r="K2" s="1"/>
    </row>
    <row r="3" spans="1:11" ht="15">
      <c r="A3" s="2"/>
      <c r="B3" s="2"/>
      <c r="C3" s="1"/>
      <c r="D3" s="1"/>
      <c r="E3" s="1"/>
      <c r="F3" s="1"/>
      <c r="G3" s="1"/>
      <c r="H3" s="1"/>
      <c r="I3" s="1"/>
      <c r="J3" s="1"/>
      <c r="K3" s="1"/>
    </row>
    <row r="4" spans="1:11" ht="15">
      <c r="A4" s="3"/>
      <c r="B4" s="2"/>
      <c r="C4" s="1"/>
      <c r="D4" s="1"/>
      <c r="E4" s="1"/>
      <c r="F4" s="1"/>
      <c r="G4" s="1"/>
      <c r="H4" s="1"/>
      <c r="I4" s="1"/>
      <c r="J4" s="1"/>
      <c r="K4" s="1"/>
    </row>
    <row r="5" spans="1:11" ht="25">
      <c r="A5" s="23" t="s">
        <v>393</v>
      </c>
      <c r="B5" s="23" t="s">
        <v>0</v>
      </c>
      <c r="C5" s="603"/>
      <c r="D5" s="1"/>
      <c r="E5" s="1"/>
      <c r="F5" s="1"/>
      <c r="G5" s="1"/>
      <c r="H5" s="1"/>
      <c r="I5" s="1"/>
      <c r="J5" s="1"/>
      <c r="K5" s="1"/>
    </row>
    <row r="6" spans="1:11" ht="22.5">
      <c r="A6" s="284" t="s">
        <v>1</v>
      </c>
      <c r="B6" s="916" t="s">
        <v>391</v>
      </c>
      <c r="C6" s="602"/>
      <c r="D6" s="2470"/>
      <c r="E6" s="1"/>
      <c r="F6" s="1"/>
      <c r="G6" s="1"/>
      <c r="H6" s="1"/>
      <c r="I6" s="1"/>
      <c r="J6" s="1"/>
      <c r="K6" s="1"/>
    </row>
    <row r="7" spans="1:11">
      <c r="A7" s="285"/>
      <c r="B7" s="18"/>
      <c r="C7" s="1"/>
      <c r="D7" s="1"/>
      <c r="E7" s="1"/>
      <c r="F7" s="1"/>
      <c r="G7" s="1"/>
      <c r="H7" s="1"/>
      <c r="I7" s="1"/>
      <c r="J7" s="1"/>
      <c r="K7" s="1"/>
    </row>
    <row r="8" spans="1:11" ht="25">
      <c r="A8" s="1075"/>
      <c r="B8" s="36" t="s">
        <v>394</v>
      </c>
      <c r="C8" s="603"/>
      <c r="D8" s="1"/>
      <c r="E8" s="1"/>
      <c r="F8" s="1"/>
      <c r="G8" s="1"/>
      <c r="H8" s="1"/>
      <c r="I8" s="1"/>
      <c r="J8" s="1"/>
      <c r="K8" s="1"/>
    </row>
    <row r="9" spans="1:11" ht="21" customHeight="1">
      <c r="A9" s="1076" t="s">
        <v>521</v>
      </c>
      <c r="B9" s="917" t="s">
        <v>345</v>
      </c>
      <c r="C9" s="602"/>
      <c r="D9" s="2470"/>
      <c r="E9" s="1"/>
      <c r="F9" s="1"/>
      <c r="G9" s="1"/>
      <c r="H9" s="1"/>
      <c r="I9" s="1"/>
      <c r="J9" s="1"/>
      <c r="K9" s="1"/>
    </row>
    <row r="10" spans="1:11" ht="21" customHeight="1">
      <c r="A10" s="1076" t="s">
        <v>526</v>
      </c>
      <c r="B10" s="918" t="s">
        <v>881</v>
      </c>
      <c r="C10" s="44" t="s">
        <v>764</v>
      </c>
      <c r="D10" s="2470"/>
      <c r="E10" s="1"/>
      <c r="F10" s="1"/>
      <c r="G10" s="1"/>
      <c r="H10" s="1"/>
      <c r="I10" s="1"/>
      <c r="J10" s="1"/>
      <c r="K10" s="1"/>
    </row>
    <row r="11" spans="1:11" ht="21" customHeight="1">
      <c r="A11" s="1076" t="s">
        <v>527</v>
      </c>
      <c r="B11" s="918" t="s">
        <v>1276</v>
      </c>
      <c r="C11" s="44" t="s">
        <v>764</v>
      </c>
      <c r="D11" s="2470"/>
      <c r="E11" s="1"/>
      <c r="F11" s="1"/>
      <c r="G11" s="1"/>
      <c r="H11" s="1"/>
      <c r="I11" s="1"/>
      <c r="J11" s="1"/>
      <c r="K11" s="1"/>
    </row>
    <row r="12" spans="1:11" ht="21" customHeight="1">
      <c r="A12" s="1076" t="s">
        <v>528</v>
      </c>
      <c r="B12" s="918" t="s">
        <v>1314</v>
      </c>
      <c r="C12" s="44" t="s">
        <v>764</v>
      </c>
      <c r="D12" s="2470"/>
      <c r="E12" s="1"/>
      <c r="F12" s="1"/>
      <c r="G12" s="1"/>
      <c r="H12" s="1"/>
      <c r="I12" s="1"/>
      <c r="J12" s="1"/>
      <c r="K12" s="1"/>
    </row>
    <row r="13" spans="1:11" ht="21" customHeight="1">
      <c r="A13" s="1076" t="s">
        <v>529</v>
      </c>
      <c r="B13" s="918" t="s">
        <v>1361</v>
      </c>
      <c r="C13" s="44" t="s">
        <v>764</v>
      </c>
      <c r="D13" s="2470"/>
      <c r="E13" s="1"/>
      <c r="F13" s="1"/>
      <c r="G13" s="1"/>
      <c r="H13" s="1"/>
      <c r="I13" s="1"/>
      <c r="J13" s="1"/>
      <c r="K13" s="1"/>
    </row>
    <row r="14" spans="1:11" ht="21" customHeight="1">
      <c r="A14" s="1076" t="s">
        <v>530</v>
      </c>
      <c r="B14" s="919" t="s">
        <v>2</v>
      </c>
      <c r="C14" s="602"/>
      <c r="D14" s="2470"/>
      <c r="E14" s="1"/>
      <c r="F14" s="1"/>
      <c r="G14" s="1"/>
      <c r="H14" s="1"/>
      <c r="I14" s="1"/>
      <c r="J14" s="1"/>
      <c r="K14" s="1"/>
    </row>
    <row r="15" spans="1:11" ht="21" customHeight="1">
      <c r="A15" s="1076" t="s">
        <v>531</v>
      </c>
      <c r="B15" s="919" t="s">
        <v>3</v>
      </c>
      <c r="C15" s="602"/>
      <c r="D15" s="2470"/>
      <c r="E15" s="1"/>
      <c r="F15" s="1"/>
      <c r="G15" s="1"/>
      <c r="H15" s="1"/>
      <c r="I15" s="1"/>
      <c r="J15" s="1"/>
      <c r="K15" s="1"/>
    </row>
    <row r="16" spans="1:11" ht="21" customHeight="1">
      <c r="A16" s="1076" t="s">
        <v>532</v>
      </c>
      <c r="B16" s="918" t="s">
        <v>1507</v>
      </c>
      <c r="C16" s="44" t="s">
        <v>764</v>
      </c>
      <c r="D16" s="2470"/>
      <c r="E16" s="1"/>
      <c r="F16" s="1"/>
      <c r="G16" s="1"/>
      <c r="H16" s="1"/>
      <c r="I16" s="1"/>
      <c r="J16" s="1"/>
      <c r="K16" s="1"/>
    </row>
    <row r="17" spans="1:11" ht="21" customHeight="1">
      <c r="A17" s="1076" t="s">
        <v>533</v>
      </c>
      <c r="B17" s="918" t="s">
        <v>1536</v>
      </c>
      <c r="C17" s="44" t="s">
        <v>764</v>
      </c>
      <c r="D17" s="2470"/>
      <c r="E17" s="1"/>
      <c r="F17" s="1"/>
      <c r="G17" s="1"/>
      <c r="H17" s="1"/>
      <c r="I17" s="1"/>
      <c r="J17" s="1"/>
      <c r="K17" s="1"/>
    </row>
    <row r="18" spans="1:11" ht="21" customHeight="1">
      <c r="A18" s="1076" t="s">
        <v>534</v>
      </c>
      <c r="B18" s="918" t="s">
        <v>1559</v>
      </c>
      <c r="C18" s="44" t="s">
        <v>764</v>
      </c>
      <c r="D18" s="2470"/>
      <c r="E18" s="1"/>
      <c r="F18" s="1"/>
      <c r="G18" s="1"/>
      <c r="H18" s="1"/>
      <c r="I18" s="1"/>
      <c r="J18" s="1"/>
      <c r="K18" s="1"/>
    </row>
    <row r="19" spans="1:11" ht="21" customHeight="1">
      <c r="A19" s="1076" t="s">
        <v>535</v>
      </c>
      <c r="B19" s="919" t="s">
        <v>426</v>
      </c>
      <c r="C19" s="602"/>
      <c r="D19" s="2470"/>
      <c r="E19" s="20"/>
      <c r="F19" s="1"/>
      <c r="G19" s="1"/>
      <c r="H19" s="1"/>
      <c r="I19" s="1"/>
      <c r="J19" s="1"/>
      <c r="K19" s="1"/>
    </row>
    <row r="20" spans="1:11" ht="21" customHeight="1">
      <c r="A20" s="1076" t="s">
        <v>536</v>
      </c>
      <c r="B20" s="919" t="s">
        <v>427</v>
      </c>
      <c r="C20" s="602"/>
      <c r="D20" s="2470"/>
      <c r="E20" s="20"/>
      <c r="F20" s="1"/>
      <c r="G20" s="1"/>
      <c r="H20" s="1"/>
      <c r="I20" s="1"/>
      <c r="J20" s="1"/>
      <c r="K20" s="1"/>
    </row>
    <row r="21" spans="1:11" ht="21" customHeight="1">
      <c r="A21" s="1076" t="s">
        <v>537</v>
      </c>
      <c r="B21" s="920" t="s">
        <v>428</v>
      </c>
      <c r="C21" s="602"/>
      <c r="D21" s="2470"/>
      <c r="E21" s="20"/>
      <c r="F21" s="1"/>
      <c r="G21" s="1"/>
      <c r="H21" s="1"/>
      <c r="I21" s="1"/>
      <c r="J21" s="1"/>
      <c r="K21" s="1"/>
    </row>
    <row r="22" spans="1:11">
      <c r="A22" s="1076"/>
      <c r="B22" s="7"/>
      <c r="C22" s="1"/>
      <c r="D22" s="1"/>
      <c r="E22" s="20"/>
      <c r="F22" s="1"/>
      <c r="G22" s="1"/>
      <c r="H22" s="1"/>
      <c r="I22" s="1"/>
      <c r="J22" s="1"/>
      <c r="K22" s="1"/>
    </row>
    <row r="23" spans="1:11" ht="25">
      <c r="A23" s="1077"/>
      <c r="B23" s="37" t="s">
        <v>525</v>
      </c>
      <c r="C23" s="603"/>
      <c r="E23" s="20"/>
      <c r="F23" s="1"/>
      <c r="G23" s="1"/>
      <c r="H23" s="1"/>
      <c r="I23" s="1"/>
      <c r="J23" s="1"/>
      <c r="K23" s="1"/>
    </row>
    <row r="24" spans="1:11" ht="21" customHeight="1">
      <c r="A24" s="1076" t="s">
        <v>538</v>
      </c>
      <c r="B24" s="921" t="s">
        <v>440</v>
      </c>
      <c r="C24" s="602"/>
      <c r="D24" s="2470"/>
      <c r="E24" s="20"/>
      <c r="F24" s="1"/>
      <c r="G24" s="1"/>
      <c r="H24" s="1"/>
      <c r="I24" s="1"/>
      <c r="J24" s="1"/>
      <c r="K24" s="1"/>
    </row>
    <row r="25" spans="1:11" ht="21" customHeight="1">
      <c r="A25" s="1076" t="s">
        <v>539</v>
      </c>
      <c r="B25" s="918" t="s">
        <v>1560</v>
      </c>
      <c r="C25" s="44" t="s">
        <v>764</v>
      </c>
      <c r="D25" s="2470"/>
      <c r="E25" s="20"/>
      <c r="F25" s="1"/>
      <c r="G25" s="1"/>
      <c r="H25" s="1"/>
      <c r="I25" s="1"/>
      <c r="J25" s="1"/>
      <c r="K25" s="1"/>
    </row>
    <row r="26" spans="1:11" ht="21" customHeight="1">
      <c r="A26" s="1076" t="s">
        <v>540</v>
      </c>
      <c r="B26" s="922" t="s">
        <v>520</v>
      </c>
      <c r="C26" s="602"/>
      <c r="D26" s="2470"/>
      <c r="E26" s="20"/>
      <c r="F26" s="1"/>
      <c r="G26" s="1"/>
      <c r="H26" s="1"/>
      <c r="I26" s="1"/>
      <c r="J26" s="1"/>
      <c r="K26" s="1"/>
    </row>
    <row r="27" spans="1:11" ht="21" customHeight="1">
      <c r="A27" s="1076" t="s">
        <v>541</v>
      </c>
      <c r="B27" s="918" t="s">
        <v>1628</v>
      </c>
      <c r="C27" s="44" t="s">
        <v>764</v>
      </c>
      <c r="D27" s="2470"/>
      <c r="E27" s="20"/>
      <c r="F27" s="1"/>
      <c r="G27" s="1"/>
      <c r="H27" s="1"/>
      <c r="I27" s="1"/>
      <c r="J27" s="1"/>
      <c r="K27" s="1"/>
    </row>
    <row r="28" spans="1:11" ht="30" customHeight="1">
      <c r="A28" s="1076" t="s">
        <v>542</v>
      </c>
      <c r="B28" s="921" t="s">
        <v>441</v>
      </c>
      <c r="C28" s="1"/>
      <c r="D28" s="1"/>
      <c r="E28" s="20"/>
      <c r="F28" s="1"/>
      <c r="G28" s="1"/>
      <c r="H28" s="1"/>
      <c r="I28" s="1"/>
      <c r="J28" s="1"/>
      <c r="K28" s="1"/>
    </row>
    <row r="29" spans="1:11" ht="21" customHeight="1">
      <c r="A29" s="1076" t="s">
        <v>543</v>
      </c>
      <c r="B29" s="918" t="s">
        <v>1629</v>
      </c>
      <c r="C29" s="44" t="s">
        <v>764</v>
      </c>
      <c r="D29" s="2470"/>
      <c r="E29" s="20"/>
      <c r="F29" s="1"/>
      <c r="G29" s="1"/>
      <c r="H29" s="1"/>
      <c r="I29" s="1"/>
      <c r="J29" s="1"/>
      <c r="K29" s="1"/>
    </row>
    <row r="30" spans="1:11" ht="30" customHeight="1">
      <c r="A30" s="1076" t="s">
        <v>544</v>
      </c>
      <c r="B30" s="921" t="s">
        <v>429</v>
      </c>
      <c r="C30" s="1"/>
      <c r="D30" s="2471"/>
      <c r="E30" s="20"/>
      <c r="F30" s="1"/>
      <c r="G30" s="1"/>
      <c r="H30" s="1"/>
      <c r="I30" s="1"/>
      <c r="J30" s="1"/>
      <c r="K30" s="1"/>
    </row>
    <row r="31" spans="1:11" ht="30" customHeight="1">
      <c r="A31" s="1076" t="s">
        <v>545</v>
      </c>
      <c r="B31" s="921" t="s">
        <v>430</v>
      </c>
      <c r="C31" s="1"/>
      <c r="D31" s="2471"/>
      <c r="E31" s="20"/>
      <c r="F31" s="1"/>
      <c r="G31" s="1"/>
      <c r="H31" s="1"/>
      <c r="I31" s="1"/>
      <c r="J31" s="1"/>
      <c r="K31" s="1"/>
    </row>
    <row r="32" spans="1:11" ht="30" customHeight="1">
      <c r="A32" s="1076" t="s">
        <v>546</v>
      </c>
      <c r="B32" s="921" t="s">
        <v>431</v>
      </c>
      <c r="C32" s="1"/>
      <c r="D32" s="2471"/>
      <c r="E32" s="20"/>
      <c r="F32" s="1"/>
      <c r="G32" s="1"/>
      <c r="H32" s="1"/>
      <c r="I32" s="1"/>
      <c r="J32" s="1"/>
      <c r="K32" s="1"/>
    </row>
    <row r="33" spans="1:11" ht="30" customHeight="1">
      <c r="A33" s="1078" t="s">
        <v>547</v>
      </c>
      <c r="B33" s="923" t="s">
        <v>435</v>
      </c>
      <c r="C33" s="1"/>
      <c r="D33" s="2471"/>
      <c r="E33" s="20"/>
      <c r="F33" s="1"/>
      <c r="G33" s="1"/>
      <c r="H33" s="1"/>
      <c r="I33" s="1"/>
      <c r="J33" s="1"/>
      <c r="K33" s="1"/>
    </row>
    <row r="34" spans="1:11" ht="30" customHeight="1">
      <c r="A34" s="1076" t="s">
        <v>548</v>
      </c>
      <c r="B34" s="924" t="s">
        <v>436</v>
      </c>
      <c r="C34" s="1"/>
      <c r="D34" s="2471"/>
      <c r="E34" s="20"/>
      <c r="F34" s="1"/>
      <c r="G34" s="1"/>
      <c r="H34" s="1"/>
      <c r="I34" s="1"/>
      <c r="J34" s="1"/>
      <c r="K34" s="1"/>
    </row>
    <row r="35" spans="1:11">
      <c r="A35" s="1076"/>
      <c r="B35" s="7"/>
      <c r="C35" s="1"/>
      <c r="D35" s="1"/>
      <c r="E35" s="20"/>
      <c r="F35" s="1"/>
      <c r="G35" s="1"/>
      <c r="H35" s="1"/>
      <c r="I35" s="1"/>
      <c r="J35" s="1"/>
      <c r="K35" s="1"/>
    </row>
    <row r="36" spans="1:11" ht="25">
      <c r="A36" s="1077"/>
      <c r="B36" s="37" t="s">
        <v>523</v>
      </c>
      <c r="C36" s="603"/>
      <c r="D36" s="1"/>
      <c r="E36" s="1"/>
      <c r="F36" s="1"/>
      <c r="G36" s="1"/>
      <c r="H36" s="1"/>
      <c r="I36" s="1"/>
      <c r="J36" s="1"/>
      <c r="K36" s="1"/>
    </row>
    <row r="37" spans="1:11" ht="30">
      <c r="A37" s="1076" t="s">
        <v>549</v>
      </c>
      <c r="B37" s="924" t="s">
        <v>425</v>
      </c>
      <c r="C37" s="1"/>
      <c r="D37" s="2471"/>
      <c r="E37" s="1"/>
      <c r="F37" s="1"/>
      <c r="G37" s="1"/>
      <c r="H37" s="1"/>
      <c r="I37" s="1"/>
      <c r="J37" s="1"/>
      <c r="K37" s="1"/>
    </row>
    <row r="38" spans="1:11" ht="30">
      <c r="A38" s="1076" t="s">
        <v>550</v>
      </c>
      <c r="B38" s="924" t="s">
        <v>432</v>
      </c>
      <c r="C38" s="1"/>
      <c r="D38" s="2471"/>
      <c r="E38" s="1"/>
      <c r="F38" s="1"/>
      <c r="G38" s="1"/>
      <c r="H38" s="1"/>
      <c r="I38" s="1"/>
      <c r="J38" s="1"/>
      <c r="K38" s="1"/>
    </row>
    <row r="39" spans="1:11" ht="21" customHeight="1">
      <c r="A39" s="1076" t="s">
        <v>551</v>
      </c>
      <c r="B39" s="918" t="s">
        <v>1634</v>
      </c>
      <c r="C39" s="44" t="s">
        <v>764</v>
      </c>
      <c r="D39" s="2470"/>
      <c r="E39" s="1"/>
      <c r="F39" s="1"/>
      <c r="G39" s="1"/>
      <c r="H39" s="1"/>
      <c r="I39" s="1"/>
      <c r="J39" s="1"/>
      <c r="K39" s="1"/>
    </row>
    <row r="40" spans="1:11" ht="21" customHeight="1">
      <c r="A40" s="1076" t="s">
        <v>552</v>
      </c>
      <c r="B40" s="918" t="s">
        <v>1903</v>
      </c>
      <c r="C40" s="44" t="s">
        <v>764</v>
      </c>
      <c r="D40" s="2470"/>
      <c r="E40" s="1"/>
      <c r="F40" s="1"/>
      <c r="G40" s="1"/>
      <c r="H40" s="1"/>
      <c r="I40" s="1"/>
      <c r="J40" s="1"/>
      <c r="K40" s="1"/>
    </row>
    <row r="41" spans="1:11" ht="30" customHeight="1">
      <c r="A41" s="1076" t="s">
        <v>553</v>
      </c>
      <c r="B41" s="918" t="s">
        <v>1904</v>
      </c>
      <c r="C41" s="44" t="s">
        <v>764</v>
      </c>
      <c r="D41" s="2471"/>
      <c r="E41" s="1"/>
      <c r="F41" s="1"/>
      <c r="G41" s="1"/>
      <c r="H41" s="1"/>
      <c r="I41" s="1"/>
      <c r="J41" s="1"/>
      <c r="K41" s="1"/>
    </row>
    <row r="42" spans="1:11" ht="22.5">
      <c r="A42" s="1076" t="s">
        <v>554</v>
      </c>
      <c r="B42" s="924" t="s">
        <v>433</v>
      </c>
      <c r="C42" s="602"/>
      <c r="D42" s="2470"/>
      <c r="E42" s="1"/>
      <c r="F42" s="1"/>
      <c r="G42" s="1"/>
      <c r="H42" s="1"/>
      <c r="I42" s="1"/>
      <c r="J42" s="1"/>
      <c r="K42" s="1"/>
    </row>
    <row r="43" spans="1:11" ht="30" customHeight="1">
      <c r="A43" s="1076" t="s">
        <v>555</v>
      </c>
      <c r="B43" s="924" t="s">
        <v>434</v>
      </c>
      <c r="C43" s="1"/>
      <c r="D43" s="2471"/>
      <c r="E43" s="1"/>
      <c r="F43" s="1"/>
      <c r="G43" s="1"/>
      <c r="H43" s="1"/>
      <c r="I43" s="1"/>
      <c r="J43" s="1"/>
      <c r="K43" s="1"/>
    </row>
    <row r="44" spans="1:11" ht="21" customHeight="1">
      <c r="A44" s="1076" t="s">
        <v>556</v>
      </c>
      <c r="B44" s="918" t="s">
        <v>1907</v>
      </c>
      <c r="C44" s="44" t="s">
        <v>764</v>
      </c>
      <c r="D44" s="2470"/>
      <c r="E44" s="1"/>
      <c r="F44" s="1"/>
      <c r="G44" s="1"/>
      <c r="H44" s="1"/>
      <c r="I44" s="1"/>
      <c r="J44" s="1"/>
      <c r="K44" s="1"/>
    </row>
    <row r="45" spans="1:11" ht="21" customHeight="1">
      <c r="A45" s="1076" t="s">
        <v>557</v>
      </c>
      <c r="B45" s="918" t="s">
        <v>1906</v>
      </c>
      <c r="C45" s="44" t="s">
        <v>764</v>
      </c>
      <c r="D45" s="2470"/>
      <c r="E45" s="1"/>
      <c r="F45" s="1"/>
      <c r="G45" s="1"/>
      <c r="H45" s="1"/>
      <c r="I45" s="1"/>
      <c r="J45" s="1"/>
      <c r="K45" s="1"/>
    </row>
    <row r="46" spans="1:11" ht="21" customHeight="1">
      <c r="A46" s="1076" t="s">
        <v>558</v>
      </c>
      <c r="B46" s="918" t="s">
        <v>1905</v>
      </c>
      <c r="C46" s="44" t="s">
        <v>764</v>
      </c>
      <c r="D46" s="2470"/>
      <c r="E46" s="1"/>
      <c r="F46" s="1"/>
      <c r="G46" s="1"/>
      <c r="H46" s="1"/>
      <c r="I46" s="1"/>
      <c r="J46" s="1"/>
      <c r="K46" s="1"/>
    </row>
    <row r="47" spans="1:11" ht="30" customHeight="1">
      <c r="A47" s="1076" t="s">
        <v>559</v>
      </c>
      <c r="B47" s="924" t="s">
        <v>522</v>
      </c>
      <c r="C47" s="1"/>
      <c r="D47" s="2471"/>
      <c r="E47" s="1"/>
      <c r="F47" s="1"/>
      <c r="G47" s="1"/>
      <c r="H47" s="1"/>
      <c r="I47" s="1"/>
      <c r="J47" s="1"/>
      <c r="K47" s="1"/>
    </row>
    <row r="48" spans="1:11">
      <c r="A48" s="1076"/>
      <c r="B48" s="7"/>
      <c r="C48" s="1"/>
      <c r="D48" s="1"/>
      <c r="E48" s="1"/>
      <c r="F48" s="1"/>
      <c r="G48" s="1"/>
      <c r="H48" s="1"/>
      <c r="I48" s="1"/>
      <c r="J48" s="1"/>
      <c r="K48" s="1"/>
    </row>
    <row r="49" spans="1:11" ht="25">
      <c r="A49" s="1077"/>
      <c r="B49" s="37" t="s">
        <v>524</v>
      </c>
      <c r="C49" s="603"/>
      <c r="D49" s="1"/>
      <c r="E49" s="1"/>
      <c r="F49" s="1"/>
      <c r="G49" s="1"/>
      <c r="H49" s="1"/>
      <c r="I49" s="1"/>
      <c r="J49" s="1"/>
      <c r="K49" s="1"/>
    </row>
    <row r="50" spans="1:11" ht="30">
      <c r="A50" s="1076" t="s">
        <v>560</v>
      </c>
      <c r="B50" s="921" t="s">
        <v>438</v>
      </c>
      <c r="C50" s="1"/>
      <c r="D50" s="2471"/>
      <c r="E50" s="1"/>
      <c r="F50" s="1"/>
      <c r="G50" s="1"/>
      <c r="H50" s="1"/>
      <c r="I50" s="1"/>
      <c r="J50" s="1"/>
      <c r="K50" s="1"/>
    </row>
    <row r="51" spans="1:11" ht="30">
      <c r="A51" s="1076" t="s">
        <v>561</v>
      </c>
      <c r="B51" s="921" t="s">
        <v>437</v>
      </c>
      <c r="C51" s="1"/>
      <c r="D51" s="2471"/>
      <c r="E51" s="1"/>
      <c r="F51" s="1"/>
      <c r="G51" s="1"/>
      <c r="H51" s="1"/>
      <c r="I51" s="1"/>
      <c r="J51" s="1"/>
      <c r="K51" s="1"/>
    </row>
    <row r="52" spans="1:11" ht="30">
      <c r="A52" s="1076" t="s">
        <v>562</v>
      </c>
      <c r="B52" s="922" t="s">
        <v>444</v>
      </c>
      <c r="C52" s="1"/>
      <c r="D52" s="2471"/>
      <c r="E52" s="1"/>
      <c r="F52" s="1"/>
      <c r="G52" s="1"/>
      <c r="H52" s="1"/>
      <c r="I52" s="1"/>
      <c r="J52" s="1"/>
      <c r="K52" s="1"/>
    </row>
    <row r="53" spans="1:11" ht="30">
      <c r="A53" s="1076" t="s">
        <v>563</v>
      </c>
      <c r="B53" s="921" t="s">
        <v>439</v>
      </c>
      <c r="C53" s="1"/>
      <c r="D53" s="2471"/>
      <c r="E53" s="1"/>
      <c r="F53" s="1"/>
      <c r="G53" s="1"/>
      <c r="H53" s="1"/>
      <c r="I53" s="1"/>
      <c r="J53" s="1"/>
      <c r="K53" s="1"/>
    </row>
    <row r="54" spans="1:11" ht="22.5">
      <c r="A54" s="1076" t="s">
        <v>564</v>
      </c>
      <c r="B54" s="918" t="s">
        <v>2190</v>
      </c>
      <c r="C54" s="44" t="s">
        <v>764</v>
      </c>
      <c r="D54" s="2470"/>
      <c r="E54" s="1"/>
      <c r="F54" s="1"/>
      <c r="G54" s="1"/>
      <c r="H54" s="1"/>
      <c r="I54" s="1"/>
      <c r="J54" s="1"/>
      <c r="K54" s="1"/>
    </row>
    <row r="55" spans="1:11" ht="22.5">
      <c r="A55" s="1076" t="s">
        <v>565</v>
      </c>
      <c r="B55" s="918" t="s">
        <v>2191</v>
      </c>
      <c r="C55" s="44" t="s">
        <v>764</v>
      </c>
      <c r="D55" s="2470"/>
      <c r="E55" s="1"/>
      <c r="F55" s="1"/>
      <c r="G55" s="1"/>
      <c r="H55" s="1"/>
      <c r="I55" s="1"/>
      <c r="J55" s="1"/>
      <c r="K55" s="1"/>
    </row>
    <row r="56" spans="1:11">
      <c r="A56" s="1076"/>
      <c r="B56" s="283"/>
      <c r="C56" s="44"/>
      <c r="D56" s="1"/>
      <c r="E56" s="1"/>
      <c r="F56" s="1"/>
      <c r="G56" s="1"/>
      <c r="H56" s="1"/>
      <c r="I56" s="1"/>
      <c r="J56" s="1"/>
      <c r="K56" s="1"/>
    </row>
    <row r="57" spans="1:11" ht="25">
      <c r="A57" s="1077"/>
      <c r="B57" s="37" t="s">
        <v>394</v>
      </c>
      <c r="C57" s="603"/>
      <c r="D57" s="1"/>
      <c r="E57" s="1"/>
      <c r="F57" s="1"/>
      <c r="G57" s="1"/>
      <c r="H57" s="1"/>
      <c r="I57" s="1"/>
      <c r="J57" s="1"/>
      <c r="K57" s="1"/>
    </row>
    <row r="58" spans="1:11" ht="30">
      <c r="A58" s="1076" t="s">
        <v>566</v>
      </c>
      <c r="B58" s="925" t="s">
        <v>753</v>
      </c>
      <c r="C58" s="44" t="s">
        <v>764</v>
      </c>
      <c r="D58" s="2471"/>
      <c r="E58" s="1"/>
      <c r="F58" s="1"/>
      <c r="G58" s="1"/>
      <c r="H58" s="1"/>
      <c r="I58" s="1"/>
      <c r="J58" s="1"/>
      <c r="K58" s="1"/>
    </row>
    <row r="59" spans="1:11" ht="30">
      <c r="A59" s="1076" t="s">
        <v>567</v>
      </c>
      <c r="B59" s="925" t="s">
        <v>753</v>
      </c>
      <c r="C59" s="44" t="s">
        <v>764</v>
      </c>
      <c r="D59" s="2471"/>
      <c r="E59" s="1"/>
      <c r="F59" s="1"/>
      <c r="G59" s="1"/>
      <c r="H59" s="1"/>
      <c r="I59" s="1"/>
      <c r="J59" s="1"/>
      <c r="K59" s="1"/>
    </row>
    <row r="60" spans="1:11" ht="30">
      <c r="A60" s="1076" t="s">
        <v>568</v>
      </c>
      <c r="B60" s="925" t="s">
        <v>754</v>
      </c>
      <c r="C60" s="44" t="s">
        <v>764</v>
      </c>
      <c r="D60" s="2471"/>
      <c r="E60" s="1"/>
      <c r="F60" s="1"/>
      <c r="G60" s="1"/>
      <c r="H60" s="1"/>
      <c r="I60" s="1"/>
      <c r="J60" s="1"/>
      <c r="K60" s="1"/>
    </row>
    <row r="61" spans="1:11">
      <c r="A61" s="1076"/>
      <c r="B61" s="12"/>
      <c r="C61" s="44"/>
      <c r="D61" s="1"/>
      <c r="E61" s="1"/>
      <c r="F61" s="1"/>
      <c r="G61" s="1"/>
      <c r="H61" s="1"/>
      <c r="I61" s="1"/>
      <c r="J61" s="1"/>
      <c r="K61" s="1"/>
    </row>
    <row r="62" spans="1:11" ht="25">
      <c r="A62" s="1075"/>
      <c r="B62" s="36" t="s">
        <v>395</v>
      </c>
      <c r="C62" s="603"/>
      <c r="D62" s="1"/>
      <c r="E62" s="1"/>
      <c r="F62" s="1"/>
      <c r="G62" s="1"/>
      <c r="H62" s="1"/>
      <c r="I62" s="1"/>
      <c r="J62" s="1"/>
      <c r="K62" s="1"/>
    </row>
    <row r="63" spans="1:11" ht="22.5">
      <c r="A63" s="1076" t="s">
        <v>569</v>
      </c>
      <c r="B63" s="926" t="s">
        <v>382</v>
      </c>
      <c r="C63" s="602"/>
      <c r="D63" s="2470"/>
      <c r="E63" s="1"/>
      <c r="F63" s="1"/>
      <c r="G63" s="1"/>
      <c r="H63" s="1"/>
      <c r="I63" s="1"/>
      <c r="J63" s="1"/>
      <c r="K63" s="1"/>
    </row>
    <row r="64" spans="1:11" ht="22.5">
      <c r="A64" s="1076" t="s">
        <v>570</v>
      </c>
      <c r="B64" s="919" t="s">
        <v>383</v>
      </c>
      <c r="C64" s="602"/>
      <c r="D64" s="2470"/>
      <c r="E64" s="1"/>
      <c r="F64" s="1"/>
      <c r="G64" s="1"/>
      <c r="H64" s="1"/>
      <c r="I64" s="1"/>
      <c r="J64" s="1"/>
      <c r="K64" s="1"/>
    </row>
    <row r="65" spans="1:11" ht="22.5">
      <c r="A65" s="1076" t="s">
        <v>571</v>
      </c>
      <c r="B65" s="927" t="s">
        <v>4</v>
      </c>
      <c r="C65" s="602"/>
      <c r="D65" s="2470"/>
      <c r="E65" s="1"/>
      <c r="F65" s="1"/>
      <c r="G65" s="1"/>
      <c r="H65" s="1"/>
      <c r="I65" s="1"/>
      <c r="J65" s="1"/>
      <c r="K65" s="1"/>
    </row>
    <row r="66" spans="1:11" ht="22.5">
      <c r="A66" s="1076" t="s">
        <v>572</v>
      </c>
      <c r="B66" s="919" t="s">
        <v>5</v>
      </c>
      <c r="C66" s="602"/>
      <c r="D66" s="2470"/>
      <c r="E66" s="1"/>
      <c r="F66" s="1"/>
      <c r="G66" s="1"/>
      <c r="H66" s="1"/>
      <c r="I66" s="1"/>
      <c r="J66" s="1"/>
      <c r="K66" s="1"/>
    </row>
    <row r="67" spans="1:11" ht="22.5">
      <c r="A67" s="1076" t="s">
        <v>573</v>
      </c>
      <c r="B67" s="919" t="s">
        <v>6</v>
      </c>
      <c r="C67" s="602"/>
      <c r="D67" s="2470"/>
      <c r="E67" s="1"/>
      <c r="F67" s="1"/>
      <c r="G67" s="1"/>
      <c r="H67" s="1"/>
      <c r="I67" s="1"/>
      <c r="J67" s="1"/>
      <c r="K67" s="1"/>
    </row>
    <row r="68" spans="1:11" ht="22.5">
      <c r="A68" s="1076" t="s">
        <v>574</v>
      </c>
      <c r="B68" s="920" t="s">
        <v>384</v>
      </c>
      <c r="C68" s="602"/>
      <c r="D68" s="2470"/>
      <c r="E68" s="1"/>
      <c r="F68" s="1"/>
      <c r="G68" s="1"/>
      <c r="H68" s="1"/>
      <c r="I68" s="1"/>
      <c r="J68" s="1"/>
      <c r="K68" s="1"/>
    </row>
    <row r="69" spans="1:11" ht="22.5">
      <c r="A69" s="1076" t="s">
        <v>575</v>
      </c>
      <c r="B69" s="920" t="s">
        <v>353</v>
      </c>
      <c r="C69" s="602"/>
      <c r="D69" s="2470"/>
      <c r="E69" s="1"/>
      <c r="F69" s="1"/>
      <c r="G69" s="1"/>
      <c r="H69" s="1"/>
      <c r="I69" s="1"/>
      <c r="J69" s="1"/>
      <c r="K69" s="1"/>
    </row>
    <row r="70" spans="1:11" ht="22.5">
      <c r="A70" s="1076" t="s">
        <v>576</v>
      </c>
      <c r="B70" s="920" t="s">
        <v>385</v>
      </c>
      <c r="C70" s="602"/>
      <c r="D70" s="2470"/>
      <c r="E70" s="1"/>
      <c r="F70" s="1"/>
      <c r="G70" s="1"/>
      <c r="H70" s="1"/>
      <c r="I70" s="1"/>
      <c r="J70" s="1"/>
      <c r="K70" s="1"/>
    </row>
    <row r="71" spans="1:11" ht="22.5">
      <c r="A71" s="1076" t="s">
        <v>577</v>
      </c>
      <c r="B71" s="920" t="s">
        <v>386</v>
      </c>
      <c r="C71" s="602"/>
      <c r="D71" s="2470"/>
      <c r="E71" s="1"/>
      <c r="F71" s="1"/>
      <c r="G71" s="1"/>
      <c r="H71" s="1"/>
      <c r="I71" s="1"/>
      <c r="J71" s="1"/>
      <c r="K71" s="1"/>
    </row>
    <row r="72" spans="1:11" ht="22.5">
      <c r="A72" s="1076" t="s">
        <v>578</v>
      </c>
      <c r="B72" s="919" t="s">
        <v>7</v>
      </c>
      <c r="C72" s="602"/>
      <c r="D72" s="2470"/>
      <c r="E72" s="1"/>
      <c r="F72" s="1"/>
      <c r="G72" s="1"/>
      <c r="H72" s="1"/>
      <c r="I72" s="1"/>
      <c r="J72" s="1"/>
      <c r="K72" s="1"/>
    </row>
    <row r="73" spans="1:11" ht="22.5">
      <c r="A73" s="1076" t="s">
        <v>579</v>
      </c>
      <c r="B73" s="920" t="s">
        <v>387</v>
      </c>
      <c r="C73" s="602"/>
      <c r="D73" s="2470"/>
      <c r="E73" s="1"/>
      <c r="F73" s="1"/>
      <c r="G73" s="1"/>
      <c r="H73" s="1"/>
      <c r="I73" s="1"/>
      <c r="J73" s="1"/>
      <c r="K73" s="1"/>
    </row>
    <row r="74" spans="1:11" ht="22.5">
      <c r="A74" s="1076" t="s">
        <v>580</v>
      </c>
      <c r="B74" s="920" t="s">
        <v>388</v>
      </c>
      <c r="C74" s="602"/>
      <c r="D74" s="2470"/>
      <c r="E74" s="1"/>
      <c r="F74" s="1"/>
      <c r="G74" s="1"/>
      <c r="H74" s="1"/>
      <c r="I74" s="1"/>
      <c r="J74" s="1"/>
      <c r="K74" s="1"/>
    </row>
    <row r="75" spans="1:11" ht="22.5">
      <c r="A75" s="1076" t="s">
        <v>581</v>
      </c>
      <c r="B75" s="920" t="s">
        <v>389</v>
      </c>
      <c r="C75" s="602"/>
      <c r="D75" s="2470"/>
      <c r="E75" s="1"/>
      <c r="F75" s="1"/>
      <c r="G75" s="1"/>
      <c r="H75" s="1"/>
      <c r="I75" s="1"/>
      <c r="J75" s="1"/>
      <c r="K75" s="1"/>
    </row>
    <row r="76" spans="1:11" ht="22.5">
      <c r="A76" s="1076" t="s">
        <v>582</v>
      </c>
      <c r="B76" s="920" t="s">
        <v>390</v>
      </c>
      <c r="C76" s="602"/>
      <c r="D76" s="2470"/>
      <c r="E76" s="1"/>
      <c r="F76" s="1"/>
      <c r="G76" s="1"/>
      <c r="H76" s="1"/>
      <c r="I76" s="1"/>
      <c r="J76" s="1"/>
      <c r="K76" s="1"/>
    </row>
    <row r="77" spans="1:11" ht="22.5">
      <c r="A77" s="1076" t="s">
        <v>583</v>
      </c>
      <c r="B77" s="919" t="s">
        <v>8</v>
      </c>
      <c r="C77" s="602"/>
      <c r="D77" s="2470"/>
      <c r="E77" s="1"/>
      <c r="F77" s="1"/>
      <c r="G77" s="1"/>
      <c r="H77" s="1"/>
      <c r="I77" s="1"/>
      <c r="J77" s="1"/>
      <c r="K77" s="1"/>
    </row>
    <row r="78" spans="1:11">
      <c r="A78" s="1079"/>
      <c r="B78" s="1"/>
      <c r="C78" s="1"/>
      <c r="D78" s="1"/>
      <c r="E78" s="1"/>
      <c r="F78" s="1"/>
      <c r="G78" s="1"/>
      <c r="H78" s="1"/>
      <c r="I78" s="1"/>
      <c r="J78" s="1"/>
      <c r="K78" s="1"/>
    </row>
    <row r="79" spans="1:11">
      <c r="A79" s="546"/>
      <c r="B79" s="1"/>
      <c r="C79" s="1"/>
      <c r="D79" s="1"/>
      <c r="E79" s="1"/>
      <c r="F79" s="1"/>
      <c r="G79" s="1"/>
      <c r="H79" s="1"/>
      <c r="I79" s="1"/>
      <c r="J79" s="1"/>
      <c r="K79" s="1"/>
    </row>
    <row r="80" spans="1:11">
      <c r="A80" s="546"/>
      <c r="B80" s="41" t="s">
        <v>613</v>
      </c>
      <c r="C80" s="1"/>
      <c r="D80" s="1"/>
      <c r="E80" s="1"/>
      <c r="F80" s="1"/>
      <c r="G80" s="1"/>
      <c r="H80" s="1"/>
      <c r="I80" s="1"/>
      <c r="J80" s="1"/>
      <c r="K80" s="1"/>
    </row>
    <row r="81" spans="1:11">
      <c r="A81" s="547"/>
      <c r="B81" s="1"/>
      <c r="C81" s="1"/>
      <c r="D81" s="1"/>
      <c r="E81" s="1"/>
      <c r="F81" s="1"/>
      <c r="G81" s="1"/>
      <c r="H81" s="1"/>
      <c r="I81" s="1"/>
      <c r="J81" s="1"/>
      <c r="K81" s="1"/>
    </row>
    <row r="82" spans="1:11">
      <c r="A82" s="548"/>
    </row>
  </sheetData>
  <mergeCells count="1">
    <mergeCell ref="A2:B2"/>
  </mergeCells>
  <hyperlinks>
    <hyperlink ref="A6" location="Introduction!A1" display="Introduction" xr:uid="{00000000-0004-0000-0000-000000000000}"/>
    <hyperlink ref="A9" location="'02.01'!A1" display="Table 2.01" xr:uid="{00000000-0004-0000-0000-000001000000}"/>
    <hyperlink ref="A10" location="'02.02'!A1" display="Table 2.02" xr:uid="{00000000-0004-0000-0000-000002000000}"/>
    <hyperlink ref="A11" location="'02.03'!A1" display="Table 2.03" xr:uid="{00000000-0004-0000-0000-000003000000}"/>
    <hyperlink ref="A12" location="'02.04'!A1" display="Table 2.04" xr:uid="{00000000-0004-0000-0000-000004000000}"/>
    <hyperlink ref="A13" location="'02.05'!A1" display="Table 2.05" xr:uid="{00000000-0004-0000-0000-000005000000}"/>
    <hyperlink ref="A14" location="'02.06'!A1" display="Table 2.06" xr:uid="{00000000-0004-0000-0000-000006000000}"/>
    <hyperlink ref="A15" location="'02.07'!A1" display="Table 2.07" xr:uid="{00000000-0004-0000-0000-000007000000}"/>
    <hyperlink ref="A16" location="'02.08'!A1" display="Table 2.08" xr:uid="{00000000-0004-0000-0000-000008000000}"/>
    <hyperlink ref="A17" location="'02.09'!A1" display="Table 2.09" xr:uid="{00000000-0004-0000-0000-000009000000}"/>
    <hyperlink ref="A18" location="'02.10'!A1" display="Table 2.10" xr:uid="{00000000-0004-0000-0000-00000A000000}"/>
    <hyperlink ref="A19" location="'02.11'!A1" display="Table 2.11" xr:uid="{00000000-0004-0000-0000-00000B000000}"/>
    <hyperlink ref="A20" location="'02.12'!A1" display="Table 2.12" xr:uid="{00000000-0004-0000-0000-00000C000000}"/>
    <hyperlink ref="A21" location="'02.13'!A1" display="Table 2.13" xr:uid="{00000000-0004-0000-0000-00000D000000}"/>
    <hyperlink ref="A24" location="'02.14'!A1" display="Table 2.14" xr:uid="{00000000-0004-0000-0000-00000E000000}"/>
    <hyperlink ref="A25" location="'02.15'!A1" display="Table 2.15" xr:uid="{00000000-0004-0000-0000-00000F000000}"/>
    <hyperlink ref="A26" location="'02.16'!A1" display="Table 2.16" xr:uid="{00000000-0004-0000-0000-000010000000}"/>
    <hyperlink ref="A27" location="'02.17'!A1" display="Table 2.17" xr:uid="{00000000-0004-0000-0000-000011000000}"/>
    <hyperlink ref="A28" location="'02.18'!A1" display="Table 2.18" xr:uid="{00000000-0004-0000-0000-000012000000}"/>
    <hyperlink ref="A29" location="'02.19'!A1" display="Table 2.19" xr:uid="{00000000-0004-0000-0000-000013000000}"/>
    <hyperlink ref="A30" location="'02.20'!A1" display="Table 2.20" xr:uid="{00000000-0004-0000-0000-000014000000}"/>
    <hyperlink ref="A31" location="'02.21'!A1" display="Table 2.21" xr:uid="{00000000-0004-0000-0000-000015000000}"/>
    <hyperlink ref="A32" location="'02.22'!A1" display="Table 2.22" xr:uid="{00000000-0004-0000-0000-000016000000}"/>
    <hyperlink ref="A33" location="'02.23'!A1" display="Table 2.23" xr:uid="{00000000-0004-0000-0000-000017000000}"/>
    <hyperlink ref="A34" location="'02.24'!A1" display="Table 2.24" xr:uid="{00000000-0004-0000-0000-000018000000}"/>
    <hyperlink ref="A37" location="'02.25'!A1" display="Table 2.25" xr:uid="{00000000-0004-0000-0000-000019000000}"/>
    <hyperlink ref="A38" location="'02.26'!A1" display="Table 2.26" xr:uid="{00000000-0004-0000-0000-00001A000000}"/>
    <hyperlink ref="A39" location="'02.27'!A1" display="Table 2.27" xr:uid="{00000000-0004-0000-0000-00001B000000}"/>
    <hyperlink ref="A40" location="'02.28'!A1" display="Table 2.28" xr:uid="{00000000-0004-0000-0000-00001C000000}"/>
    <hyperlink ref="A41" location="'02.29'!A1" display="Table 2.29" xr:uid="{00000000-0004-0000-0000-00001D000000}"/>
    <hyperlink ref="A42" location="'02.30'!A1" display="Table 2.30" xr:uid="{00000000-0004-0000-0000-00001E000000}"/>
    <hyperlink ref="A43" location="'02.31'!A1" display="Table 2.31" xr:uid="{00000000-0004-0000-0000-00001F000000}"/>
    <hyperlink ref="A44" location="'02.32'!A1" display="Table 2.32" xr:uid="{00000000-0004-0000-0000-000020000000}"/>
    <hyperlink ref="A45" location="'02.33'!A1" display="Table 2.33" xr:uid="{00000000-0004-0000-0000-000021000000}"/>
    <hyperlink ref="A46" location="'02.34'!A1" display="Table 2.34" xr:uid="{00000000-0004-0000-0000-000022000000}"/>
    <hyperlink ref="A47" location="'02.35'!A1" display="Table 2.35" xr:uid="{00000000-0004-0000-0000-000023000000}"/>
    <hyperlink ref="A50" location="'02.36'!A1" display="Table 2.36" xr:uid="{00000000-0004-0000-0000-000024000000}"/>
    <hyperlink ref="A51" location="'02.37'!A1" display="Table 2.37" xr:uid="{00000000-0004-0000-0000-000025000000}"/>
    <hyperlink ref="A52" location="'02.38'!A1" display="Table 2.38" xr:uid="{00000000-0004-0000-0000-000026000000}"/>
    <hyperlink ref="A53" location="'02.39'!A1" display="Table 2.39" xr:uid="{00000000-0004-0000-0000-000027000000}"/>
    <hyperlink ref="A54" location="'02.40'!A1" display="Table 2.40" xr:uid="{00000000-0004-0000-0000-000028000000}"/>
    <hyperlink ref="A55" location="'02.41'!A1" display="Table 2.41" xr:uid="{00000000-0004-0000-0000-000029000000}"/>
    <hyperlink ref="A58" location="'02.42'!A1" display="Table 2.42" xr:uid="{00000000-0004-0000-0000-00002A000000}"/>
    <hyperlink ref="A59" location="'02.43'!A1" display="Table 2.43" xr:uid="{00000000-0004-0000-0000-00002B000000}"/>
    <hyperlink ref="A60" location="'02.44'!A1" display="Table 2.44" xr:uid="{00000000-0004-0000-0000-00002C000000}"/>
    <hyperlink ref="A63" location="'02.45'!A1" display="Table 2.45" xr:uid="{00000000-0004-0000-0000-00002D000000}"/>
    <hyperlink ref="A64" location="'02.46'!A1" display="Table 2.46" xr:uid="{00000000-0004-0000-0000-00002E000000}"/>
    <hyperlink ref="A65" location="'02.47'!A1" display="Table 2.47" xr:uid="{00000000-0004-0000-0000-00002F000000}"/>
    <hyperlink ref="A66" location="'02.48'!A1" display="Table 2.48" xr:uid="{00000000-0004-0000-0000-000030000000}"/>
    <hyperlink ref="A67" location="'02.49'!A1" display="Table 2.49" xr:uid="{00000000-0004-0000-0000-000031000000}"/>
    <hyperlink ref="A68" location="'02.50'!A1" display="Table 2.50" xr:uid="{00000000-0004-0000-0000-000032000000}"/>
    <hyperlink ref="A69" location="'02.51'!A1" display="Table 2.51" xr:uid="{00000000-0004-0000-0000-000033000000}"/>
    <hyperlink ref="A70" location="'02.52'!A1" display="Table 2.52" xr:uid="{00000000-0004-0000-0000-000034000000}"/>
    <hyperlink ref="A71" location="'02.53'!A1" display="Table 2.53" xr:uid="{00000000-0004-0000-0000-000035000000}"/>
    <hyperlink ref="A72" location="'02.54'!A1" display="Table 2.54" xr:uid="{00000000-0004-0000-0000-000036000000}"/>
    <hyperlink ref="A73" location="'02.55'!A1" display="Table 2.55" xr:uid="{00000000-0004-0000-0000-000037000000}"/>
    <hyperlink ref="A74" location="'02.56'!A1" display="Table 2.56" xr:uid="{00000000-0004-0000-0000-000038000000}"/>
    <hyperlink ref="A75" location="'02.57'!A1" display="Table 2.57" xr:uid="{00000000-0004-0000-0000-000039000000}"/>
    <hyperlink ref="A76" location="'02.58'!A1" display="Table 2.58" xr:uid="{00000000-0004-0000-0000-00003A000000}"/>
    <hyperlink ref="A77" location="'02.59'!A1" display="Table 2.59" xr:uid="{00000000-0004-0000-0000-00003B000000}"/>
  </hyperlinks>
  <pageMargins left="0.5" right="0.5" top="0.5" bottom="0.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O61"/>
  <sheetViews>
    <sheetView zoomScaleNormal="100" workbookViewId="0">
      <selection sqref="A1:XFD1048576"/>
    </sheetView>
  </sheetViews>
  <sheetFormatPr defaultRowHeight="14"/>
  <cols>
    <col min="1" max="1" width="28.33203125" customWidth="1"/>
    <col min="2" max="3" width="10.58203125" style="1925" customWidth="1"/>
    <col min="4" max="5" width="10.58203125" customWidth="1"/>
    <col min="7" max="7" width="26.4140625" customWidth="1"/>
    <col min="8" max="9" width="9.9140625" style="1925" customWidth="1"/>
    <col min="10" max="11" width="9.9140625" customWidth="1"/>
    <col min="13" max="13" width="26.4140625" customWidth="1"/>
    <col min="14" max="15" width="10.58203125" style="1925" customWidth="1"/>
    <col min="16" max="17" width="10.58203125" customWidth="1"/>
    <col min="19" max="19" width="26.75" customWidth="1"/>
    <col min="20" max="23" width="10.58203125" customWidth="1"/>
    <col min="25" max="25" width="30.33203125" customWidth="1"/>
    <col min="26" max="29" width="10.58203125" customWidth="1"/>
    <col min="31" max="31" width="30.33203125" customWidth="1"/>
    <col min="32" max="35" width="10.58203125" customWidth="1"/>
    <col min="37" max="37" width="30.33203125" customWidth="1"/>
    <col min="38" max="41" width="10.58203125" customWidth="1"/>
  </cols>
  <sheetData>
    <row r="1" spans="1:41" ht="25">
      <c r="A1" s="2498" t="s">
        <v>1362</v>
      </c>
      <c r="B1" s="2498"/>
      <c r="C1" s="2498"/>
      <c r="D1" s="2498"/>
      <c r="E1" s="2498"/>
      <c r="F1" s="723"/>
      <c r="G1" s="2490" t="s">
        <v>1363</v>
      </c>
      <c r="H1" s="2490"/>
      <c r="I1" s="2490"/>
      <c r="J1" s="2490"/>
      <c r="K1" s="2490"/>
      <c r="M1" s="2490" t="s">
        <v>1364</v>
      </c>
      <c r="N1" s="2490"/>
      <c r="O1" s="2490"/>
      <c r="P1" s="2490"/>
      <c r="Q1" s="2490"/>
      <c r="S1" s="2490" t="s">
        <v>1365</v>
      </c>
      <c r="T1" s="2490"/>
      <c r="U1" s="2490"/>
      <c r="V1" s="2490"/>
      <c r="W1" s="2490"/>
      <c r="Y1" s="2490" t="s">
        <v>1366</v>
      </c>
      <c r="Z1" s="2490"/>
      <c r="AA1" s="2490"/>
      <c r="AB1" s="2490"/>
      <c r="AC1" s="2490"/>
      <c r="AE1" s="2490" t="s">
        <v>1367</v>
      </c>
      <c r="AF1" s="2490"/>
      <c r="AG1" s="2490"/>
      <c r="AH1" s="2490"/>
      <c r="AI1" s="2490"/>
      <c r="AK1" s="2490" t="s">
        <v>1368</v>
      </c>
      <c r="AL1" s="2490"/>
      <c r="AM1" s="2490"/>
      <c r="AN1" s="2490"/>
      <c r="AO1" s="2490"/>
    </row>
    <row r="3" spans="1:41" ht="18" customHeight="1">
      <c r="A3" s="2552" t="s">
        <v>143</v>
      </c>
      <c r="B3" s="2554" t="s">
        <v>17</v>
      </c>
      <c r="C3" s="2481"/>
      <c r="D3" s="2481"/>
      <c r="E3" s="2555"/>
      <c r="F3" s="300"/>
      <c r="G3" s="2616" t="s">
        <v>143</v>
      </c>
      <c r="H3" s="2554" t="s">
        <v>17</v>
      </c>
      <c r="I3" s="2481"/>
      <c r="J3" s="2481"/>
      <c r="K3" s="2555"/>
      <c r="M3" s="2547" t="s">
        <v>143</v>
      </c>
      <c r="N3" s="2549" t="s">
        <v>17</v>
      </c>
      <c r="O3" s="2550"/>
      <c r="P3" s="2550"/>
      <c r="Q3" s="2551"/>
      <c r="S3" s="2547" t="s">
        <v>143</v>
      </c>
      <c r="T3" s="2549" t="s">
        <v>17</v>
      </c>
      <c r="U3" s="2550"/>
      <c r="V3" s="2550"/>
      <c r="W3" s="2551"/>
      <c r="Y3" s="2533" t="s">
        <v>143</v>
      </c>
      <c r="Z3" s="2535" t="s">
        <v>17</v>
      </c>
      <c r="AA3" s="2535"/>
      <c r="AB3" s="2535"/>
      <c r="AC3" s="2536"/>
      <c r="AE3" s="2533" t="s">
        <v>143</v>
      </c>
      <c r="AF3" s="2535" t="s">
        <v>17</v>
      </c>
      <c r="AG3" s="2535"/>
      <c r="AH3" s="2535"/>
      <c r="AI3" s="2536"/>
      <c r="AK3" s="2533" t="s">
        <v>143</v>
      </c>
      <c r="AL3" s="2535" t="s">
        <v>17</v>
      </c>
      <c r="AM3" s="2535"/>
      <c r="AN3" s="2535"/>
      <c r="AO3" s="2536"/>
    </row>
    <row r="4" spans="1:41" s="146" customFormat="1" ht="30">
      <c r="A4" s="2553"/>
      <c r="B4" s="101" t="s">
        <v>19</v>
      </c>
      <c r="C4" s="102" t="s">
        <v>20</v>
      </c>
      <c r="D4" s="103" t="s">
        <v>37</v>
      </c>
      <c r="E4" s="48" t="s">
        <v>24</v>
      </c>
      <c r="F4" s="732"/>
      <c r="G4" s="2621"/>
      <c r="H4" s="101" t="s">
        <v>19</v>
      </c>
      <c r="I4" s="102" t="s">
        <v>20</v>
      </c>
      <c r="J4" s="103" t="s">
        <v>37</v>
      </c>
      <c r="K4" s="48" t="s">
        <v>24</v>
      </c>
      <c r="M4" s="2548"/>
      <c r="N4" s="101" t="s">
        <v>19</v>
      </c>
      <c r="O4" s="102" t="s">
        <v>20</v>
      </c>
      <c r="P4" s="103" t="s">
        <v>37</v>
      </c>
      <c r="Q4" s="48" t="s">
        <v>24</v>
      </c>
      <c r="S4" s="2548"/>
      <c r="T4" s="45" t="s">
        <v>19</v>
      </c>
      <c r="U4" s="46" t="s">
        <v>20</v>
      </c>
      <c r="V4" s="46" t="s">
        <v>37</v>
      </c>
      <c r="W4" s="48" t="s">
        <v>24</v>
      </c>
      <c r="Y4" s="2534"/>
      <c r="Z4" s="87" t="s">
        <v>19</v>
      </c>
      <c r="AA4" s="87" t="s">
        <v>20</v>
      </c>
      <c r="AB4" s="87" t="s">
        <v>37</v>
      </c>
      <c r="AC4" s="88" t="s">
        <v>24</v>
      </c>
      <c r="AE4" s="2534"/>
      <c r="AF4" s="87" t="s">
        <v>19</v>
      </c>
      <c r="AG4" s="87" t="s">
        <v>20</v>
      </c>
      <c r="AH4" s="87" t="s">
        <v>37</v>
      </c>
      <c r="AI4" s="88" t="s">
        <v>24</v>
      </c>
      <c r="AK4" s="2534"/>
      <c r="AL4" s="87" t="s">
        <v>19</v>
      </c>
      <c r="AM4" s="87" t="s">
        <v>20</v>
      </c>
      <c r="AN4" s="87" t="s">
        <v>37</v>
      </c>
      <c r="AO4" s="88" t="s">
        <v>24</v>
      </c>
    </row>
    <row r="5" spans="1:41" s="149" customFormat="1" ht="13.5" thickBot="1">
      <c r="A5" s="1826" t="s">
        <v>609</v>
      </c>
      <c r="B5" s="650">
        <v>1399417</v>
      </c>
      <c r="C5" s="1827" t="s">
        <v>45</v>
      </c>
      <c r="D5" s="182">
        <v>1399417</v>
      </c>
      <c r="E5" s="1453" t="s">
        <v>25</v>
      </c>
      <c r="G5" s="1454" t="s">
        <v>609</v>
      </c>
      <c r="H5" s="1828">
        <v>1372954</v>
      </c>
      <c r="I5" s="1829" t="s">
        <v>45</v>
      </c>
      <c r="J5" s="1828">
        <v>1372954</v>
      </c>
      <c r="K5" s="1830" t="s">
        <v>25</v>
      </c>
      <c r="M5" s="1454" t="s">
        <v>609</v>
      </c>
      <c r="N5" s="1831">
        <v>1376737</v>
      </c>
      <c r="O5" s="1832" t="s">
        <v>45</v>
      </c>
      <c r="P5" s="1833">
        <v>1376737</v>
      </c>
      <c r="Q5" s="184" t="s">
        <v>25</v>
      </c>
      <c r="S5" s="1454" t="s">
        <v>609</v>
      </c>
      <c r="T5" s="1834">
        <v>1383103</v>
      </c>
      <c r="U5" s="1705" t="s">
        <v>45</v>
      </c>
      <c r="V5" s="1835">
        <v>1383103</v>
      </c>
      <c r="W5" s="1705" t="s">
        <v>25</v>
      </c>
      <c r="Y5" s="109" t="s">
        <v>144</v>
      </c>
      <c r="Z5" s="1714">
        <v>1384270</v>
      </c>
      <c r="AA5" s="1702" t="s">
        <v>45</v>
      </c>
      <c r="AB5" s="1714">
        <v>1384270</v>
      </c>
      <c r="AC5" s="1702" t="s">
        <v>25</v>
      </c>
      <c r="AD5" s="16"/>
      <c r="AE5" s="109" t="s">
        <v>144</v>
      </c>
      <c r="AF5" s="1836">
        <v>1387570</v>
      </c>
      <c r="AG5" s="1837" t="s">
        <v>45</v>
      </c>
      <c r="AH5" s="1836">
        <v>1387570</v>
      </c>
      <c r="AI5" s="1837" t="s">
        <v>25</v>
      </c>
      <c r="AJ5" s="16"/>
      <c r="AK5" s="109" t="s">
        <v>144</v>
      </c>
      <c r="AL5" s="96">
        <v>1375345</v>
      </c>
      <c r="AM5" s="97" t="s">
        <v>45</v>
      </c>
      <c r="AN5" s="96">
        <v>1375345</v>
      </c>
      <c r="AO5" s="97" t="s">
        <v>25</v>
      </c>
    </row>
    <row r="6" spans="1:41" s="149" customFormat="1" ht="13">
      <c r="A6" s="1838" t="s">
        <v>150</v>
      </c>
      <c r="B6" s="711">
        <v>490080</v>
      </c>
      <c r="C6" s="1087" t="s">
        <v>767</v>
      </c>
      <c r="D6" s="1088">
        <v>0.35</v>
      </c>
      <c r="E6" s="1091" t="s">
        <v>770</v>
      </c>
      <c r="G6" s="185" t="s">
        <v>150</v>
      </c>
      <c r="H6" s="1839">
        <v>465299</v>
      </c>
      <c r="I6" s="1840">
        <v>5012</v>
      </c>
      <c r="J6" s="1841">
        <v>33.9</v>
      </c>
      <c r="K6" s="1842">
        <v>0.4</v>
      </c>
      <c r="M6" s="185" t="s">
        <v>150</v>
      </c>
      <c r="N6" s="1843">
        <v>455309</v>
      </c>
      <c r="O6" s="1844">
        <v>4541</v>
      </c>
      <c r="P6" s="186">
        <v>33.1</v>
      </c>
      <c r="Q6" s="187">
        <v>0.3</v>
      </c>
      <c r="S6" s="185" t="s">
        <v>150</v>
      </c>
      <c r="T6" s="167">
        <v>458078</v>
      </c>
      <c r="U6" s="152" t="s">
        <v>796</v>
      </c>
      <c r="V6" s="188">
        <v>0.33100000000000002</v>
      </c>
      <c r="W6" s="152" t="s">
        <v>811</v>
      </c>
      <c r="Y6" s="119" t="s">
        <v>150</v>
      </c>
      <c r="Z6" s="1714">
        <v>455868</v>
      </c>
      <c r="AA6" s="1702" t="s">
        <v>824</v>
      </c>
      <c r="AB6" s="1715">
        <v>0.32900000000000001</v>
      </c>
      <c r="AC6" s="1702" t="s">
        <v>811</v>
      </c>
      <c r="AD6" s="16"/>
      <c r="AE6" s="119" t="s">
        <v>150</v>
      </c>
      <c r="AF6" s="1836">
        <v>445936</v>
      </c>
      <c r="AG6" s="1837" t="s">
        <v>845</v>
      </c>
      <c r="AH6" s="1845">
        <v>0.32100000000000001</v>
      </c>
      <c r="AI6" s="1837" t="s">
        <v>811</v>
      </c>
      <c r="AJ6" s="16"/>
      <c r="AK6" s="119" t="s">
        <v>150</v>
      </c>
      <c r="AL6" s="98">
        <v>450769</v>
      </c>
      <c r="AM6" s="99" t="s">
        <v>866</v>
      </c>
      <c r="AN6" s="100">
        <v>0.32800000000000001</v>
      </c>
      <c r="AO6" s="99" t="s">
        <v>799</v>
      </c>
    </row>
    <row r="7" spans="1:41" s="149" customFormat="1" ht="13">
      <c r="A7" s="1846" t="s">
        <v>151</v>
      </c>
      <c r="B7" s="1847">
        <v>247564</v>
      </c>
      <c r="C7" s="1092" t="s">
        <v>1369</v>
      </c>
      <c r="D7" s="1136">
        <v>0.17699999999999999</v>
      </c>
      <c r="E7" s="1095" t="s">
        <v>770</v>
      </c>
      <c r="G7" s="1848" t="s">
        <v>151</v>
      </c>
      <c r="H7" s="1139">
        <v>232660</v>
      </c>
      <c r="I7" s="1140">
        <v>5383</v>
      </c>
      <c r="J7" s="1141">
        <v>16.899999999999999</v>
      </c>
      <c r="K7" s="1142">
        <v>0.4</v>
      </c>
      <c r="M7" s="1848" t="s">
        <v>151</v>
      </c>
      <c r="N7" s="1849">
        <v>235001</v>
      </c>
      <c r="O7" s="1850">
        <v>5224</v>
      </c>
      <c r="P7" s="1690">
        <v>17.100000000000001</v>
      </c>
      <c r="Q7" s="189">
        <v>0.4</v>
      </c>
      <c r="S7" s="1848" t="s">
        <v>151</v>
      </c>
      <c r="T7" s="1851">
        <v>233274</v>
      </c>
      <c r="U7" s="1702" t="s">
        <v>1370</v>
      </c>
      <c r="V7" s="1715">
        <v>0.16900000000000001</v>
      </c>
      <c r="W7" s="1702" t="s">
        <v>799</v>
      </c>
      <c r="Y7" s="119" t="s">
        <v>151</v>
      </c>
      <c r="Z7" s="1714">
        <v>235953</v>
      </c>
      <c r="AA7" s="1702" t="s">
        <v>1371</v>
      </c>
      <c r="AB7" s="1715">
        <v>0.17</v>
      </c>
      <c r="AC7" s="1702" t="s">
        <v>799</v>
      </c>
      <c r="AD7" s="16"/>
      <c r="AE7" s="119" t="s">
        <v>151</v>
      </c>
      <c r="AF7" s="1836">
        <v>232192</v>
      </c>
      <c r="AG7" s="1837" t="s">
        <v>1372</v>
      </c>
      <c r="AH7" s="1845">
        <v>0.16700000000000001</v>
      </c>
      <c r="AI7" s="1837" t="s">
        <v>799</v>
      </c>
      <c r="AJ7" s="16"/>
      <c r="AK7" s="119" t="s">
        <v>151</v>
      </c>
      <c r="AL7" s="98">
        <v>231819</v>
      </c>
      <c r="AM7" s="99" t="s">
        <v>1373</v>
      </c>
      <c r="AN7" s="100">
        <v>0.16900000000000001</v>
      </c>
      <c r="AO7" s="99" t="s">
        <v>811</v>
      </c>
    </row>
    <row r="8" spans="1:41" s="149" customFormat="1" ht="13">
      <c r="A8" s="1846" t="s">
        <v>146</v>
      </c>
      <c r="B8" s="1847">
        <v>38085</v>
      </c>
      <c r="C8" s="1092" t="s">
        <v>1374</v>
      </c>
      <c r="D8" s="1136">
        <v>2.7E-2</v>
      </c>
      <c r="E8" s="1095" t="s">
        <v>791</v>
      </c>
      <c r="G8" s="1848" t="s">
        <v>146</v>
      </c>
      <c r="H8" s="1139">
        <v>27994</v>
      </c>
      <c r="I8" s="1140">
        <v>2805</v>
      </c>
      <c r="J8" s="1141">
        <v>2</v>
      </c>
      <c r="K8" s="1142">
        <v>0.2</v>
      </c>
      <c r="M8" s="1848" t="s">
        <v>146</v>
      </c>
      <c r="N8" s="1849">
        <v>396044</v>
      </c>
      <c r="O8" s="1852">
        <v>6710</v>
      </c>
      <c r="P8" s="1853">
        <v>17.100000000000001</v>
      </c>
      <c r="Q8" s="189">
        <v>0.5</v>
      </c>
      <c r="S8" s="1848" t="s">
        <v>146</v>
      </c>
      <c r="T8" s="1851">
        <v>388736</v>
      </c>
      <c r="U8" s="1702" t="s">
        <v>1375</v>
      </c>
      <c r="V8" s="1715">
        <v>0.28100000000000003</v>
      </c>
      <c r="W8" s="1702" t="s">
        <v>914</v>
      </c>
      <c r="Y8" s="119" t="s">
        <v>146</v>
      </c>
      <c r="Z8" s="1714">
        <v>393697</v>
      </c>
      <c r="AA8" s="1702" t="s">
        <v>1376</v>
      </c>
      <c r="AB8" s="1715">
        <v>0.28399999999999997</v>
      </c>
      <c r="AC8" s="1702" t="s">
        <v>914</v>
      </c>
      <c r="AD8" s="16"/>
      <c r="AE8" s="119" t="s">
        <v>146</v>
      </c>
      <c r="AF8" s="1836">
        <v>395099</v>
      </c>
      <c r="AG8" s="1837" t="s">
        <v>1377</v>
      </c>
      <c r="AH8" s="1845">
        <v>0.28499999999999998</v>
      </c>
      <c r="AI8" s="1837" t="s">
        <v>912</v>
      </c>
      <c r="AJ8" s="16"/>
      <c r="AK8" s="119" t="s">
        <v>146</v>
      </c>
      <c r="AL8" s="98">
        <v>393782</v>
      </c>
      <c r="AM8" s="99" t="s">
        <v>1378</v>
      </c>
      <c r="AN8" s="100">
        <v>0.28599999999999998</v>
      </c>
      <c r="AO8" s="99" t="s">
        <v>914</v>
      </c>
    </row>
    <row r="9" spans="1:41" s="149" customFormat="1" ht="13">
      <c r="A9" s="1846" t="s">
        <v>147</v>
      </c>
      <c r="B9" s="1847">
        <v>371595</v>
      </c>
      <c r="C9" s="1092" t="s">
        <v>1379</v>
      </c>
      <c r="D9" s="1136">
        <v>0.26600000000000001</v>
      </c>
      <c r="E9" s="1095" t="s">
        <v>899</v>
      </c>
      <c r="G9" s="1848" t="s">
        <v>147</v>
      </c>
      <c r="H9" s="1139">
        <v>382308</v>
      </c>
      <c r="I9" s="1140">
        <v>8694</v>
      </c>
      <c r="J9" s="1141">
        <v>27.8</v>
      </c>
      <c r="K9" s="1142">
        <v>0.6</v>
      </c>
      <c r="M9" s="1848" t="s">
        <v>147</v>
      </c>
      <c r="N9" s="1849">
        <v>194898</v>
      </c>
      <c r="O9" s="1850">
        <v>8153</v>
      </c>
      <c r="P9" s="1853">
        <v>14.2</v>
      </c>
      <c r="Q9" s="189">
        <v>0.6</v>
      </c>
      <c r="S9" s="1848" t="s">
        <v>147</v>
      </c>
      <c r="T9" s="1851">
        <v>210868</v>
      </c>
      <c r="U9" s="1702" t="s">
        <v>1380</v>
      </c>
      <c r="V9" s="1715">
        <v>0.152</v>
      </c>
      <c r="W9" s="1702" t="s">
        <v>914</v>
      </c>
      <c r="Y9" s="119" t="s">
        <v>147</v>
      </c>
      <c r="Z9" s="1714">
        <v>199138</v>
      </c>
      <c r="AA9" s="1702" t="s">
        <v>1381</v>
      </c>
      <c r="AB9" s="1715">
        <v>0.14399999999999999</v>
      </c>
      <c r="AC9" s="1702" t="s">
        <v>914</v>
      </c>
      <c r="AD9" s="16"/>
      <c r="AE9" s="119" t="s">
        <v>147</v>
      </c>
      <c r="AF9" s="1836">
        <v>205410</v>
      </c>
      <c r="AG9" s="1837" t="s">
        <v>1382</v>
      </c>
      <c r="AH9" s="1845">
        <v>0.14799999999999999</v>
      </c>
      <c r="AI9" s="1837" t="s">
        <v>914</v>
      </c>
      <c r="AJ9" s="16"/>
      <c r="AK9" s="119" t="s">
        <v>147</v>
      </c>
      <c r="AL9" s="98">
        <v>195295</v>
      </c>
      <c r="AM9" s="99" t="s">
        <v>1383</v>
      </c>
      <c r="AN9" s="100">
        <v>0.14199999999999999</v>
      </c>
      <c r="AO9" s="99" t="s">
        <v>925</v>
      </c>
    </row>
    <row r="10" spans="1:41" s="149" customFormat="1" ht="13">
      <c r="A10" s="1846" t="s">
        <v>148</v>
      </c>
      <c r="B10" s="1847">
        <v>189207</v>
      </c>
      <c r="C10" s="1092" t="s">
        <v>1384</v>
      </c>
      <c r="D10" s="1136">
        <v>0.13500000000000001</v>
      </c>
      <c r="E10" s="1095" t="s">
        <v>941</v>
      </c>
      <c r="G10" s="1848" t="s">
        <v>148</v>
      </c>
      <c r="H10" s="1139">
        <v>196621</v>
      </c>
      <c r="I10" s="1140">
        <v>9382</v>
      </c>
      <c r="J10" s="1141">
        <v>14.3</v>
      </c>
      <c r="K10" s="1142">
        <v>0.7</v>
      </c>
      <c r="M10" s="1848" t="s">
        <v>148</v>
      </c>
      <c r="N10" s="1849">
        <v>95485</v>
      </c>
      <c r="O10" s="1850">
        <v>6153</v>
      </c>
      <c r="P10" s="1853">
        <v>6.9</v>
      </c>
      <c r="Q10" s="189">
        <v>0.4</v>
      </c>
      <c r="S10" s="1848" t="s">
        <v>148</v>
      </c>
      <c r="T10" s="1851">
        <v>92147</v>
      </c>
      <c r="U10" s="1702" t="s">
        <v>1385</v>
      </c>
      <c r="V10" s="1715">
        <v>6.7000000000000004E-2</v>
      </c>
      <c r="W10" s="1702" t="s">
        <v>799</v>
      </c>
      <c r="Y10" s="119" t="s">
        <v>148</v>
      </c>
      <c r="Z10" s="1714">
        <v>99614</v>
      </c>
      <c r="AA10" s="1702" t="s">
        <v>1386</v>
      </c>
      <c r="AB10" s="1715">
        <v>7.1999999999999995E-2</v>
      </c>
      <c r="AC10" s="1702" t="s">
        <v>912</v>
      </c>
      <c r="AD10" s="16"/>
      <c r="AE10" s="119" t="s">
        <v>148</v>
      </c>
      <c r="AF10" s="1836">
        <v>108933</v>
      </c>
      <c r="AG10" s="1837" t="s">
        <v>1387</v>
      </c>
      <c r="AH10" s="1845">
        <v>7.9000000000000001E-2</v>
      </c>
      <c r="AI10" s="1837" t="s">
        <v>912</v>
      </c>
      <c r="AJ10" s="16"/>
      <c r="AK10" s="119" t="s">
        <v>148</v>
      </c>
      <c r="AL10" s="98">
        <v>103680</v>
      </c>
      <c r="AM10" s="99" t="s">
        <v>1388</v>
      </c>
      <c r="AN10" s="100">
        <v>7.4999999999999997E-2</v>
      </c>
      <c r="AO10" s="99" t="s">
        <v>912</v>
      </c>
    </row>
    <row r="11" spans="1:41" s="149" customFormat="1" ht="13">
      <c r="A11" s="1854" t="s">
        <v>149</v>
      </c>
      <c r="B11" s="1847">
        <v>62886</v>
      </c>
      <c r="C11" s="1092" t="s">
        <v>1389</v>
      </c>
      <c r="D11" s="1136">
        <v>4.4999999999999998E-2</v>
      </c>
      <c r="E11" s="1095" t="s">
        <v>770</v>
      </c>
      <c r="G11" s="1606" t="s">
        <v>149</v>
      </c>
      <c r="H11" s="1139">
        <v>68072</v>
      </c>
      <c r="I11" s="1140">
        <v>6565</v>
      </c>
      <c r="J11" s="1141">
        <v>5</v>
      </c>
      <c r="K11" s="1142">
        <v>0.5</v>
      </c>
      <c r="M11" s="1606" t="s">
        <v>149</v>
      </c>
      <c r="N11" s="1849">
        <v>26539</v>
      </c>
      <c r="O11" s="1850">
        <v>2222</v>
      </c>
      <c r="P11" s="1853">
        <v>1.9</v>
      </c>
      <c r="Q11" s="189">
        <v>0.2</v>
      </c>
      <c r="S11" s="1606" t="s">
        <v>149</v>
      </c>
      <c r="T11" s="1851">
        <v>25304</v>
      </c>
      <c r="U11" s="1702" t="s">
        <v>1390</v>
      </c>
      <c r="V11" s="1715">
        <v>1.7999999999999999E-2</v>
      </c>
      <c r="W11" s="1702" t="s">
        <v>1391</v>
      </c>
      <c r="Y11" s="127" t="s">
        <v>149</v>
      </c>
      <c r="Z11" s="1714">
        <v>25964</v>
      </c>
      <c r="AA11" s="1702" t="s">
        <v>1392</v>
      </c>
      <c r="AB11" s="1715">
        <v>1.9E-2</v>
      </c>
      <c r="AC11" s="1702" t="s">
        <v>1391</v>
      </c>
      <c r="AD11" s="16"/>
      <c r="AE11" s="127" t="s">
        <v>149</v>
      </c>
      <c r="AF11" s="1836">
        <v>30166</v>
      </c>
      <c r="AG11" s="1837" t="s">
        <v>1393</v>
      </c>
      <c r="AH11" s="1845">
        <v>2.1999999999999999E-2</v>
      </c>
      <c r="AI11" s="1837" t="s">
        <v>1391</v>
      </c>
      <c r="AJ11" s="16"/>
      <c r="AK11" s="127" t="s">
        <v>149</v>
      </c>
      <c r="AL11" s="98">
        <v>31199</v>
      </c>
      <c r="AM11" s="99" t="s">
        <v>1394</v>
      </c>
      <c r="AN11" s="100">
        <v>2.3E-2</v>
      </c>
      <c r="AO11" s="99" t="s">
        <v>1391</v>
      </c>
    </row>
    <row r="13" spans="1:41" ht="29.25" customHeight="1">
      <c r="A13" s="2489" t="s">
        <v>1395</v>
      </c>
      <c r="B13" s="2489"/>
      <c r="C13" s="2489"/>
      <c r="D13" s="2489"/>
      <c r="E13" s="2489"/>
      <c r="G13" s="2489" t="s">
        <v>670</v>
      </c>
      <c r="H13" s="2489"/>
      <c r="I13" s="2489"/>
      <c r="J13" s="2489"/>
      <c r="K13" s="2489"/>
      <c r="M13" s="2489" t="s">
        <v>646</v>
      </c>
      <c r="N13" s="2489"/>
      <c r="O13" s="2489"/>
      <c r="P13" s="2489"/>
      <c r="Q13" s="2489"/>
      <c r="S13" s="2489" t="s">
        <v>448</v>
      </c>
      <c r="T13" s="2489"/>
      <c r="U13" s="2489"/>
      <c r="V13" s="2489"/>
      <c r="W13" s="2489"/>
      <c r="Y13" s="2489" t="s">
        <v>358</v>
      </c>
      <c r="Z13" s="2489"/>
      <c r="AA13" s="2489"/>
      <c r="AB13" s="2489"/>
      <c r="AC13" s="2489"/>
      <c r="AE13" s="2489" t="s">
        <v>323</v>
      </c>
      <c r="AF13" s="2489"/>
      <c r="AG13" s="2489"/>
      <c r="AH13" s="2489"/>
      <c r="AI13" s="2489"/>
      <c r="AK13" s="2489" t="s">
        <v>308</v>
      </c>
      <c r="AL13" s="2489"/>
      <c r="AM13" s="2489"/>
      <c r="AN13" s="2489"/>
      <c r="AO13" s="2489"/>
    </row>
    <row r="15" spans="1:41" ht="18" customHeight="1">
      <c r="A15" s="2552" t="s">
        <v>143</v>
      </c>
      <c r="B15" s="2554" t="s">
        <v>18</v>
      </c>
      <c r="C15" s="2481"/>
      <c r="D15" s="2481"/>
      <c r="E15" s="2555"/>
      <c r="F15" s="300"/>
      <c r="G15" s="2616" t="s">
        <v>143</v>
      </c>
      <c r="H15" s="2554" t="s">
        <v>18</v>
      </c>
      <c r="I15" s="2481"/>
      <c r="J15" s="2481"/>
      <c r="K15" s="2555"/>
      <c r="M15" s="2547" t="s">
        <v>143</v>
      </c>
      <c r="N15" s="2549" t="s">
        <v>18</v>
      </c>
      <c r="O15" s="2550"/>
      <c r="P15" s="2550"/>
      <c r="Q15" s="2551"/>
      <c r="S15" s="2547" t="s">
        <v>143</v>
      </c>
      <c r="T15" s="2549" t="s">
        <v>18</v>
      </c>
      <c r="U15" s="2550"/>
      <c r="V15" s="2550"/>
      <c r="W15" s="2551"/>
      <c r="Y15" s="2533" t="s">
        <v>143</v>
      </c>
      <c r="Z15" s="2535" t="s">
        <v>18</v>
      </c>
      <c r="AA15" s="2535"/>
      <c r="AB15" s="2535"/>
      <c r="AC15" s="2536"/>
      <c r="AE15" s="2533" t="s">
        <v>143</v>
      </c>
      <c r="AF15" s="2535" t="s">
        <v>18</v>
      </c>
      <c r="AG15" s="2535"/>
      <c r="AH15" s="2535"/>
      <c r="AI15" s="2536"/>
      <c r="AK15" s="2533" t="s">
        <v>143</v>
      </c>
      <c r="AL15" s="2535" t="s">
        <v>18</v>
      </c>
      <c r="AM15" s="2535"/>
      <c r="AN15" s="2535"/>
      <c r="AO15" s="2536"/>
    </row>
    <row r="16" spans="1:41" s="146" customFormat="1" ht="30">
      <c r="A16" s="2553"/>
      <c r="B16" s="101" t="s">
        <v>19</v>
      </c>
      <c r="C16" s="102" t="s">
        <v>20</v>
      </c>
      <c r="D16" s="103" t="s">
        <v>37</v>
      </c>
      <c r="E16" s="48" t="s">
        <v>24</v>
      </c>
      <c r="F16" s="732"/>
      <c r="G16" s="2621"/>
      <c r="H16" s="101" t="s">
        <v>19</v>
      </c>
      <c r="I16" s="102" t="s">
        <v>20</v>
      </c>
      <c r="J16" s="103" t="s">
        <v>37</v>
      </c>
      <c r="K16" s="48" t="s">
        <v>24</v>
      </c>
      <c r="M16" s="2548"/>
      <c r="N16" s="101" t="s">
        <v>19</v>
      </c>
      <c r="O16" s="102" t="s">
        <v>20</v>
      </c>
      <c r="P16" s="103" t="s">
        <v>37</v>
      </c>
      <c r="Q16" s="48" t="s">
        <v>24</v>
      </c>
      <c r="S16" s="2548"/>
      <c r="T16" s="45" t="s">
        <v>19</v>
      </c>
      <c r="U16" s="46" t="s">
        <v>20</v>
      </c>
      <c r="V16" s="46" t="s">
        <v>37</v>
      </c>
      <c r="W16" s="48" t="s">
        <v>24</v>
      </c>
      <c r="Y16" s="2534"/>
      <c r="Z16" s="87" t="s">
        <v>19</v>
      </c>
      <c r="AA16" s="87" t="s">
        <v>20</v>
      </c>
      <c r="AB16" s="87" t="s">
        <v>37</v>
      </c>
      <c r="AC16" s="88" t="s">
        <v>24</v>
      </c>
      <c r="AE16" s="2534"/>
      <c r="AF16" s="87" t="s">
        <v>19</v>
      </c>
      <c r="AG16" s="87" t="s">
        <v>20</v>
      </c>
      <c r="AH16" s="87" t="s">
        <v>37</v>
      </c>
      <c r="AI16" s="88" t="s">
        <v>24</v>
      </c>
      <c r="AK16" s="2534"/>
      <c r="AL16" s="87" t="s">
        <v>19</v>
      </c>
      <c r="AM16" s="87" t="s">
        <v>20</v>
      </c>
      <c r="AN16" s="87" t="s">
        <v>37</v>
      </c>
      <c r="AO16" s="88" t="s">
        <v>24</v>
      </c>
    </row>
    <row r="17" spans="1:41" s="149" customFormat="1" ht="13.5" thickBot="1">
      <c r="A17" s="1855" t="s">
        <v>609</v>
      </c>
      <c r="B17" s="650">
        <v>200028</v>
      </c>
      <c r="C17" s="1082" t="s">
        <v>1396</v>
      </c>
      <c r="D17" s="182">
        <v>200028</v>
      </c>
      <c r="E17" s="1856" t="s">
        <v>25</v>
      </c>
      <c r="G17" s="1857" t="s">
        <v>609</v>
      </c>
      <c r="H17" s="1828">
        <v>198401</v>
      </c>
      <c r="I17" s="1829">
        <v>806</v>
      </c>
      <c r="J17" s="1828">
        <v>198401</v>
      </c>
      <c r="K17" s="1830" t="s">
        <v>25</v>
      </c>
      <c r="M17" s="1454" t="s">
        <v>609</v>
      </c>
      <c r="N17" s="1858">
        <v>198159</v>
      </c>
      <c r="O17" s="1832">
        <v>601</v>
      </c>
      <c r="P17" s="1833">
        <v>198159</v>
      </c>
      <c r="Q17" s="184" t="s">
        <v>25</v>
      </c>
      <c r="S17" s="1454" t="s">
        <v>609</v>
      </c>
      <c r="T17" s="1834">
        <v>196958</v>
      </c>
      <c r="U17" s="1859" t="s">
        <v>1397</v>
      </c>
      <c r="V17" s="1860">
        <v>196958</v>
      </c>
      <c r="W17" s="1859" t="s">
        <v>25</v>
      </c>
      <c r="Y17" s="109" t="s">
        <v>144</v>
      </c>
      <c r="Z17" s="1714">
        <v>194470</v>
      </c>
      <c r="AA17" s="1702" t="s">
        <v>1398</v>
      </c>
      <c r="AB17" s="1714">
        <v>194470</v>
      </c>
      <c r="AC17" s="1702" t="s">
        <v>25</v>
      </c>
      <c r="AD17" s="16"/>
      <c r="AE17" s="109" t="s">
        <v>144</v>
      </c>
      <c r="AF17" s="1861">
        <v>193152</v>
      </c>
      <c r="AG17" s="1862" t="s">
        <v>1399</v>
      </c>
      <c r="AH17" s="1861">
        <v>193152</v>
      </c>
      <c r="AI17" s="1862" t="s">
        <v>25</v>
      </c>
      <c r="AJ17" s="16"/>
      <c r="AK17" s="109" t="s">
        <v>144</v>
      </c>
      <c r="AL17" s="96">
        <v>190939</v>
      </c>
      <c r="AM17" s="97" t="s">
        <v>1400</v>
      </c>
      <c r="AN17" s="96">
        <v>190939</v>
      </c>
      <c r="AO17" s="97" t="s">
        <v>25</v>
      </c>
    </row>
    <row r="18" spans="1:41" s="149" customFormat="1" ht="13">
      <c r="A18" s="1838" t="s">
        <v>150</v>
      </c>
      <c r="B18" s="711">
        <v>72194</v>
      </c>
      <c r="C18" s="1087" t="s">
        <v>773</v>
      </c>
      <c r="D18" s="1088">
        <v>0.36099999999999999</v>
      </c>
      <c r="E18" s="1091" t="s">
        <v>885</v>
      </c>
      <c r="G18" s="185" t="s">
        <v>150</v>
      </c>
      <c r="H18" s="1839">
        <v>71193</v>
      </c>
      <c r="I18" s="1840">
        <v>2209</v>
      </c>
      <c r="J18" s="1841">
        <v>35.9</v>
      </c>
      <c r="K18" s="1842">
        <v>1.1000000000000001</v>
      </c>
      <c r="M18" s="185" t="s">
        <v>150</v>
      </c>
      <c r="N18" s="1843">
        <v>71565</v>
      </c>
      <c r="O18" s="1844">
        <v>2191</v>
      </c>
      <c r="P18" s="186">
        <v>36.1</v>
      </c>
      <c r="Q18" s="187">
        <v>1.1000000000000001</v>
      </c>
      <c r="S18" s="185" t="s">
        <v>150</v>
      </c>
      <c r="T18" s="167">
        <v>68857</v>
      </c>
      <c r="U18" s="152" t="s">
        <v>802</v>
      </c>
      <c r="V18" s="188">
        <v>0.35</v>
      </c>
      <c r="W18" s="152" t="s">
        <v>800</v>
      </c>
      <c r="Y18" s="119" t="s">
        <v>150</v>
      </c>
      <c r="Z18" s="1714">
        <v>69818</v>
      </c>
      <c r="AA18" s="1702" t="s">
        <v>827</v>
      </c>
      <c r="AB18" s="1715">
        <v>0.35899999999999999</v>
      </c>
      <c r="AC18" s="1702" t="s">
        <v>821</v>
      </c>
      <c r="AD18" s="16"/>
      <c r="AE18" s="119" t="s">
        <v>150</v>
      </c>
      <c r="AF18" s="1861">
        <v>64201</v>
      </c>
      <c r="AG18" s="1862" t="s">
        <v>848</v>
      </c>
      <c r="AH18" s="1863">
        <v>0.33200000000000002</v>
      </c>
      <c r="AI18" s="1862" t="s">
        <v>800</v>
      </c>
      <c r="AJ18" s="16"/>
      <c r="AK18" s="119" t="s">
        <v>150</v>
      </c>
      <c r="AL18" s="98">
        <v>65178</v>
      </c>
      <c r="AM18" s="99" t="s">
        <v>869</v>
      </c>
      <c r="AN18" s="100">
        <v>0.34100000000000003</v>
      </c>
      <c r="AO18" s="99" t="s">
        <v>829</v>
      </c>
    </row>
    <row r="19" spans="1:41" s="149" customFormat="1" ht="13">
      <c r="A19" s="1846" t="s">
        <v>151</v>
      </c>
      <c r="B19" s="1847">
        <v>35204</v>
      </c>
      <c r="C19" s="1092" t="s">
        <v>1401</v>
      </c>
      <c r="D19" s="1136">
        <v>0.17599999999999999</v>
      </c>
      <c r="E19" s="1095" t="s">
        <v>1285</v>
      </c>
      <c r="G19" s="1848" t="s">
        <v>151</v>
      </c>
      <c r="H19" s="1139">
        <v>34028</v>
      </c>
      <c r="I19" s="1140">
        <v>2737</v>
      </c>
      <c r="J19" s="1141">
        <v>17.2</v>
      </c>
      <c r="K19" s="1142">
        <v>1.4</v>
      </c>
      <c r="M19" s="1848" t="s">
        <v>151</v>
      </c>
      <c r="N19" s="1849">
        <v>33386</v>
      </c>
      <c r="O19" s="1850">
        <v>2231</v>
      </c>
      <c r="P19" s="1853">
        <v>16.8</v>
      </c>
      <c r="Q19" s="189">
        <v>1.1000000000000001</v>
      </c>
      <c r="S19" s="1848" t="s">
        <v>151</v>
      </c>
      <c r="T19" s="1851">
        <v>33454</v>
      </c>
      <c r="U19" s="1702" t="s">
        <v>1402</v>
      </c>
      <c r="V19" s="1715">
        <v>0.17</v>
      </c>
      <c r="W19" s="1702" t="s">
        <v>829</v>
      </c>
      <c r="Y19" s="119" t="s">
        <v>151</v>
      </c>
      <c r="Z19" s="1714">
        <v>33811</v>
      </c>
      <c r="AA19" s="1702" t="s">
        <v>1403</v>
      </c>
      <c r="AB19" s="1715">
        <v>0.17399999999999999</v>
      </c>
      <c r="AC19" s="1702" t="s">
        <v>1016</v>
      </c>
      <c r="AD19" s="16"/>
      <c r="AE19" s="119" t="s">
        <v>151</v>
      </c>
      <c r="AF19" s="1861">
        <v>30523</v>
      </c>
      <c r="AG19" s="1862" t="s">
        <v>1402</v>
      </c>
      <c r="AH19" s="1863">
        <v>0.158</v>
      </c>
      <c r="AI19" s="1862" t="s">
        <v>829</v>
      </c>
      <c r="AJ19" s="16"/>
      <c r="AK19" s="119" t="s">
        <v>151</v>
      </c>
      <c r="AL19" s="98">
        <v>32238</v>
      </c>
      <c r="AM19" s="99" t="s">
        <v>1404</v>
      </c>
      <c r="AN19" s="100">
        <v>0.16900000000000001</v>
      </c>
      <c r="AO19" s="99" t="s">
        <v>800</v>
      </c>
    </row>
    <row r="20" spans="1:41" s="149" customFormat="1" ht="13">
      <c r="A20" s="1846" t="s">
        <v>146</v>
      </c>
      <c r="B20" s="1847">
        <v>6834</v>
      </c>
      <c r="C20" s="1092" t="s">
        <v>1405</v>
      </c>
      <c r="D20" s="1136">
        <v>3.4000000000000002E-2</v>
      </c>
      <c r="E20" s="1095" t="s">
        <v>941</v>
      </c>
      <c r="G20" s="1848" t="s">
        <v>146</v>
      </c>
      <c r="H20" s="1139">
        <v>4971</v>
      </c>
      <c r="I20" s="1140">
        <v>1242</v>
      </c>
      <c r="J20" s="1141">
        <v>2.5</v>
      </c>
      <c r="K20" s="1142">
        <v>0.6</v>
      </c>
      <c r="M20" s="1848" t="s">
        <v>146</v>
      </c>
      <c r="N20" s="1849">
        <v>57349</v>
      </c>
      <c r="O20" s="1850">
        <v>3011</v>
      </c>
      <c r="P20" s="1853">
        <v>28.9</v>
      </c>
      <c r="Q20" s="189">
        <v>1.5</v>
      </c>
      <c r="S20" s="1848" t="s">
        <v>146</v>
      </c>
      <c r="T20" s="1851">
        <v>52572</v>
      </c>
      <c r="U20" s="1702" t="s">
        <v>1406</v>
      </c>
      <c r="V20" s="1715">
        <v>0.26700000000000002</v>
      </c>
      <c r="W20" s="1702" t="s">
        <v>1016</v>
      </c>
      <c r="Y20" s="119" t="s">
        <v>146</v>
      </c>
      <c r="Z20" s="1714">
        <v>49533</v>
      </c>
      <c r="AA20" s="1702" t="s">
        <v>1407</v>
      </c>
      <c r="AB20" s="1715">
        <v>0.255</v>
      </c>
      <c r="AC20" s="1702" t="s">
        <v>1018</v>
      </c>
      <c r="AD20" s="16"/>
      <c r="AE20" s="119" t="s">
        <v>146</v>
      </c>
      <c r="AF20" s="1861">
        <v>55168</v>
      </c>
      <c r="AG20" s="1862" t="s">
        <v>1408</v>
      </c>
      <c r="AH20" s="1863">
        <v>0.28599999999999998</v>
      </c>
      <c r="AI20" s="1862" t="s">
        <v>997</v>
      </c>
      <c r="AJ20" s="16"/>
      <c r="AK20" s="119" t="s">
        <v>146</v>
      </c>
      <c r="AL20" s="98">
        <v>52254</v>
      </c>
      <c r="AM20" s="99" t="s">
        <v>1409</v>
      </c>
      <c r="AN20" s="100">
        <v>0.27400000000000002</v>
      </c>
      <c r="AO20" s="99" t="s">
        <v>850</v>
      </c>
    </row>
    <row r="21" spans="1:41" s="149" customFormat="1" ht="13">
      <c r="A21" s="1846" t="s">
        <v>147</v>
      </c>
      <c r="B21" s="1847">
        <v>54393</v>
      </c>
      <c r="C21" s="1092" t="s">
        <v>1410</v>
      </c>
      <c r="D21" s="1136">
        <v>0.27200000000000002</v>
      </c>
      <c r="E21" s="1095" t="s">
        <v>786</v>
      </c>
      <c r="G21" s="1848" t="s">
        <v>147</v>
      </c>
      <c r="H21" s="1139">
        <v>53826</v>
      </c>
      <c r="I21" s="1140">
        <v>2927</v>
      </c>
      <c r="J21" s="1141">
        <v>27.1</v>
      </c>
      <c r="K21" s="1142">
        <v>1.5</v>
      </c>
      <c r="M21" s="1848" t="s">
        <v>147</v>
      </c>
      <c r="N21" s="1849">
        <v>19988</v>
      </c>
      <c r="O21" s="1850">
        <v>2718</v>
      </c>
      <c r="P21" s="1853">
        <v>10.1</v>
      </c>
      <c r="Q21" s="189">
        <v>1.4</v>
      </c>
      <c r="S21" s="1848" t="s">
        <v>147</v>
      </c>
      <c r="T21" s="1851">
        <v>27980</v>
      </c>
      <c r="U21" s="1702" t="s">
        <v>1411</v>
      </c>
      <c r="V21" s="1715">
        <v>0.14199999999999999</v>
      </c>
      <c r="W21" s="1702" t="s">
        <v>990</v>
      </c>
      <c r="Y21" s="119" t="s">
        <v>147</v>
      </c>
      <c r="Z21" s="1714">
        <v>27559</v>
      </c>
      <c r="AA21" s="1702" t="s">
        <v>1412</v>
      </c>
      <c r="AB21" s="1715">
        <v>0.14199999999999999</v>
      </c>
      <c r="AC21" s="1702" t="s">
        <v>990</v>
      </c>
      <c r="AD21" s="16"/>
      <c r="AE21" s="119" t="s">
        <v>147</v>
      </c>
      <c r="AF21" s="1861">
        <v>25041</v>
      </c>
      <c r="AG21" s="1862" t="s">
        <v>1413</v>
      </c>
      <c r="AH21" s="1863">
        <v>0.13</v>
      </c>
      <c r="AI21" s="1862" t="s">
        <v>850</v>
      </c>
      <c r="AJ21" s="16"/>
      <c r="AK21" s="119" t="s">
        <v>147</v>
      </c>
      <c r="AL21" s="98">
        <v>25862</v>
      </c>
      <c r="AM21" s="99" t="s">
        <v>833</v>
      </c>
      <c r="AN21" s="100">
        <v>0.13500000000000001</v>
      </c>
      <c r="AO21" s="99" t="s">
        <v>805</v>
      </c>
    </row>
    <row r="22" spans="1:41" s="149" customFormat="1" ht="13">
      <c r="A22" s="1846" t="s">
        <v>148</v>
      </c>
      <c r="B22" s="1847">
        <v>22717</v>
      </c>
      <c r="C22" s="1092" t="s">
        <v>1414</v>
      </c>
      <c r="D22" s="1136">
        <v>0.114</v>
      </c>
      <c r="E22" s="1095" t="s">
        <v>787</v>
      </c>
      <c r="G22" s="1848" t="s">
        <v>148</v>
      </c>
      <c r="H22" s="1139">
        <v>26153</v>
      </c>
      <c r="I22" s="1140">
        <v>4122</v>
      </c>
      <c r="J22" s="1141">
        <v>13.2</v>
      </c>
      <c r="K22" s="1142">
        <v>2.1</v>
      </c>
      <c r="M22" s="1848" t="s">
        <v>148</v>
      </c>
      <c r="N22" s="1849">
        <v>15871</v>
      </c>
      <c r="O22" s="1850">
        <v>2266</v>
      </c>
      <c r="P22" s="1853">
        <v>8</v>
      </c>
      <c r="Q22" s="189">
        <v>1.1000000000000001</v>
      </c>
      <c r="S22" s="1848" t="s">
        <v>148</v>
      </c>
      <c r="T22" s="1851">
        <v>14095</v>
      </c>
      <c r="U22" s="1702" t="s">
        <v>1415</v>
      </c>
      <c r="V22" s="1715">
        <v>7.1999999999999995E-2</v>
      </c>
      <c r="W22" s="1702" t="s">
        <v>800</v>
      </c>
      <c r="Y22" s="119" t="s">
        <v>148</v>
      </c>
      <c r="Z22" s="1714">
        <v>13749</v>
      </c>
      <c r="AA22" s="1702" t="s">
        <v>1416</v>
      </c>
      <c r="AB22" s="1715">
        <v>7.0999999999999994E-2</v>
      </c>
      <c r="AC22" s="1702" t="s">
        <v>842</v>
      </c>
      <c r="AD22" s="16"/>
      <c r="AE22" s="119" t="s">
        <v>148</v>
      </c>
      <c r="AF22" s="1861">
        <v>18219</v>
      </c>
      <c r="AG22" s="1862" t="s">
        <v>1417</v>
      </c>
      <c r="AH22" s="1863">
        <v>9.4E-2</v>
      </c>
      <c r="AI22" s="1862" t="s">
        <v>850</v>
      </c>
      <c r="AJ22" s="16"/>
      <c r="AK22" s="119" t="s">
        <v>148</v>
      </c>
      <c r="AL22" s="98">
        <v>15407</v>
      </c>
      <c r="AM22" s="99" t="s">
        <v>1418</v>
      </c>
      <c r="AN22" s="100">
        <v>8.1000000000000003E-2</v>
      </c>
      <c r="AO22" s="99" t="s">
        <v>829</v>
      </c>
    </row>
    <row r="23" spans="1:41" s="149" customFormat="1" ht="13">
      <c r="A23" s="1854" t="s">
        <v>149</v>
      </c>
      <c r="B23" s="1847">
        <v>8686</v>
      </c>
      <c r="C23" s="1092" t="s">
        <v>1419</v>
      </c>
      <c r="D23" s="1136">
        <v>4.2999999999999997E-2</v>
      </c>
      <c r="E23" s="1095" t="s">
        <v>771</v>
      </c>
      <c r="G23" s="1606" t="s">
        <v>149</v>
      </c>
      <c r="H23" s="1139">
        <v>8230</v>
      </c>
      <c r="I23" s="1140">
        <v>2689</v>
      </c>
      <c r="J23" s="1141">
        <v>4.0999999999999996</v>
      </c>
      <c r="K23" s="1142">
        <v>1.4</v>
      </c>
      <c r="M23" s="1606" t="s">
        <v>149</v>
      </c>
      <c r="N23" s="1849">
        <v>5876</v>
      </c>
      <c r="O23" s="1850">
        <v>1240</v>
      </c>
      <c r="P23" s="1853">
        <v>3</v>
      </c>
      <c r="Q23" s="189">
        <v>0.6</v>
      </c>
      <c r="S23" s="1606" t="s">
        <v>149</v>
      </c>
      <c r="T23" s="1851">
        <v>5325</v>
      </c>
      <c r="U23" s="1702" t="s">
        <v>1420</v>
      </c>
      <c r="V23" s="1715">
        <v>2.7E-2</v>
      </c>
      <c r="W23" s="1702" t="s">
        <v>914</v>
      </c>
      <c r="Y23" s="127" t="s">
        <v>149</v>
      </c>
      <c r="Z23" s="1714">
        <v>4211</v>
      </c>
      <c r="AA23" s="1702" t="s">
        <v>1421</v>
      </c>
      <c r="AB23" s="1715">
        <v>2.1999999999999999E-2</v>
      </c>
      <c r="AC23" s="1702" t="s">
        <v>914</v>
      </c>
      <c r="AD23" s="16"/>
      <c r="AE23" s="127" t="s">
        <v>149</v>
      </c>
      <c r="AF23" s="1861">
        <v>6729</v>
      </c>
      <c r="AG23" s="1862" t="s">
        <v>1422</v>
      </c>
      <c r="AH23" s="1863">
        <v>3.5000000000000003E-2</v>
      </c>
      <c r="AI23" s="1862" t="s">
        <v>914</v>
      </c>
      <c r="AJ23" s="16"/>
      <c r="AK23" s="127" t="s">
        <v>149</v>
      </c>
      <c r="AL23" s="98">
        <v>5157</v>
      </c>
      <c r="AM23" s="99" t="s">
        <v>1423</v>
      </c>
      <c r="AN23" s="100">
        <v>2.7E-2</v>
      </c>
      <c r="AO23" s="99" t="s">
        <v>925</v>
      </c>
    </row>
    <row r="25" spans="1:41" ht="29.25" customHeight="1">
      <c r="A25" s="2489" t="s">
        <v>1395</v>
      </c>
      <c r="B25" s="2489"/>
      <c r="C25" s="2489"/>
      <c r="D25" s="2489"/>
      <c r="E25" s="2489"/>
      <c r="G25" s="2489" t="s">
        <v>670</v>
      </c>
      <c r="H25" s="2489"/>
      <c r="I25" s="2489"/>
      <c r="J25" s="2489"/>
      <c r="K25" s="2489"/>
      <c r="M25" s="2489" t="s">
        <v>646</v>
      </c>
      <c r="N25" s="2489"/>
      <c r="O25" s="2489"/>
      <c r="P25" s="2489"/>
      <c r="Q25" s="2489"/>
      <c r="S25" s="2489" t="s">
        <v>448</v>
      </c>
      <c r="T25" s="2489"/>
      <c r="U25" s="2489"/>
      <c r="V25" s="2489"/>
      <c r="W25" s="2489"/>
      <c r="Y25" s="2489" t="s">
        <v>358</v>
      </c>
      <c r="Z25" s="2489"/>
      <c r="AA25" s="2489"/>
      <c r="AB25" s="2489"/>
      <c r="AC25" s="2489"/>
      <c r="AE25" s="2489" t="s">
        <v>323</v>
      </c>
      <c r="AF25" s="2489"/>
      <c r="AG25" s="2489"/>
      <c r="AH25" s="2489"/>
      <c r="AI25" s="2489"/>
      <c r="AK25" s="2489" t="s">
        <v>308</v>
      </c>
      <c r="AL25" s="2489"/>
      <c r="AM25" s="2489"/>
      <c r="AN25" s="2489"/>
      <c r="AO25" s="2489"/>
    </row>
    <row r="27" spans="1:41" ht="18" customHeight="1">
      <c r="A27" s="2552" t="s">
        <v>143</v>
      </c>
      <c r="B27" s="2554" t="s">
        <v>21</v>
      </c>
      <c r="C27" s="2481"/>
      <c r="D27" s="2481"/>
      <c r="E27" s="2555"/>
      <c r="F27" s="300"/>
      <c r="G27" s="2616" t="s">
        <v>143</v>
      </c>
      <c r="H27" s="2549" t="s">
        <v>21</v>
      </c>
      <c r="I27" s="2550"/>
      <c r="J27" s="2550"/>
      <c r="K27" s="2551"/>
      <c r="M27" s="2547" t="s">
        <v>143</v>
      </c>
      <c r="N27" s="2549" t="s">
        <v>21</v>
      </c>
      <c r="O27" s="2550"/>
      <c r="P27" s="2550"/>
      <c r="Q27" s="2551"/>
      <c r="S27" s="2547" t="s">
        <v>143</v>
      </c>
      <c r="T27" s="2549" t="s">
        <v>21</v>
      </c>
      <c r="U27" s="2550"/>
      <c r="V27" s="2550"/>
      <c r="W27" s="2551"/>
      <c r="Y27" s="2533" t="s">
        <v>143</v>
      </c>
      <c r="Z27" s="2535" t="s">
        <v>21</v>
      </c>
      <c r="AA27" s="2535"/>
      <c r="AB27" s="2535"/>
      <c r="AC27" s="2536"/>
      <c r="AE27" s="2533" t="s">
        <v>143</v>
      </c>
      <c r="AF27" s="2535" t="s">
        <v>21</v>
      </c>
      <c r="AG27" s="2535"/>
      <c r="AH27" s="2535"/>
      <c r="AI27" s="2536"/>
      <c r="AK27" s="2533" t="s">
        <v>143</v>
      </c>
      <c r="AL27" s="2535" t="s">
        <v>21</v>
      </c>
      <c r="AM27" s="2535"/>
      <c r="AN27" s="2535"/>
      <c r="AO27" s="2536"/>
    </row>
    <row r="28" spans="1:41" s="146" customFormat="1" ht="30">
      <c r="A28" s="2553"/>
      <c r="B28" s="101" t="s">
        <v>19</v>
      </c>
      <c r="C28" s="102" t="s">
        <v>20</v>
      </c>
      <c r="D28" s="103" t="s">
        <v>37</v>
      </c>
      <c r="E28" s="48" t="s">
        <v>24</v>
      </c>
      <c r="F28" s="732"/>
      <c r="G28" s="2621"/>
      <c r="H28" s="101" t="s">
        <v>19</v>
      </c>
      <c r="I28" s="102" t="s">
        <v>20</v>
      </c>
      <c r="J28" s="103" t="s">
        <v>37</v>
      </c>
      <c r="K28" s="48" t="s">
        <v>24</v>
      </c>
      <c r="M28" s="2548"/>
      <c r="N28" s="101" t="s">
        <v>19</v>
      </c>
      <c r="O28" s="102" t="s">
        <v>20</v>
      </c>
      <c r="P28" s="103" t="s">
        <v>37</v>
      </c>
      <c r="Q28" s="48" t="s">
        <v>24</v>
      </c>
      <c r="S28" s="2548"/>
      <c r="T28" s="45" t="s">
        <v>19</v>
      </c>
      <c r="U28" s="46" t="s">
        <v>20</v>
      </c>
      <c r="V28" s="46" t="s">
        <v>37</v>
      </c>
      <c r="W28" s="48" t="s">
        <v>24</v>
      </c>
      <c r="Y28" s="2534"/>
      <c r="Z28" s="87" t="s">
        <v>19</v>
      </c>
      <c r="AA28" s="87" t="s">
        <v>20</v>
      </c>
      <c r="AB28" s="87" t="s">
        <v>37</v>
      </c>
      <c r="AC28" s="88" t="s">
        <v>24</v>
      </c>
      <c r="AE28" s="2534"/>
      <c r="AF28" s="87" t="s">
        <v>19</v>
      </c>
      <c r="AG28" s="87" t="s">
        <v>20</v>
      </c>
      <c r="AH28" s="87" t="s">
        <v>37</v>
      </c>
      <c r="AI28" s="88" t="s">
        <v>24</v>
      </c>
      <c r="AK28" s="2534"/>
      <c r="AL28" s="87" t="s">
        <v>19</v>
      </c>
      <c r="AM28" s="87" t="s">
        <v>20</v>
      </c>
      <c r="AN28" s="87" t="s">
        <v>37</v>
      </c>
      <c r="AO28" s="88" t="s">
        <v>24</v>
      </c>
    </row>
    <row r="29" spans="1:41" s="149" customFormat="1" ht="13.5" thickBot="1">
      <c r="A29" s="1855" t="s">
        <v>609</v>
      </c>
      <c r="B29" s="650">
        <v>964681</v>
      </c>
      <c r="C29" s="1082" t="s">
        <v>1424</v>
      </c>
      <c r="D29" s="182">
        <v>964681</v>
      </c>
      <c r="E29" s="1453" t="s">
        <v>25</v>
      </c>
      <c r="G29" s="1857" t="s">
        <v>609</v>
      </c>
      <c r="H29" s="1828">
        <v>938619</v>
      </c>
      <c r="I29" s="1829">
        <v>1624</v>
      </c>
      <c r="J29" s="1828">
        <v>938619</v>
      </c>
      <c r="K29" s="1830" t="s">
        <v>25</v>
      </c>
      <c r="M29" s="1857" t="s">
        <v>609</v>
      </c>
      <c r="N29" s="1858">
        <v>943365</v>
      </c>
      <c r="O29" s="1832">
        <v>1809</v>
      </c>
      <c r="P29" s="1833">
        <v>943365</v>
      </c>
      <c r="Q29" s="1864" t="s">
        <v>25</v>
      </c>
      <c r="S29" s="1857" t="s">
        <v>609</v>
      </c>
      <c r="T29" s="1834">
        <v>951144</v>
      </c>
      <c r="U29" s="1859" t="s">
        <v>1425</v>
      </c>
      <c r="V29" s="1860">
        <v>951144</v>
      </c>
      <c r="W29" s="1859" t="s">
        <v>25</v>
      </c>
      <c r="Y29" s="109" t="s">
        <v>144</v>
      </c>
      <c r="Z29" s="1714">
        <v>955680</v>
      </c>
      <c r="AA29" s="1702" t="s">
        <v>1426</v>
      </c>
      <c r="AB29" s="1714">
        <v>955680</v>
      </c>
      <c r="AC29" s="1702" t="s">
        <v>25</v>
      </c>
      <c r="AD29" s="16"/>
      <c r="AE29" s="109" t="s">
        <v>144</v>
      </c>
      <c r="AF29" s="1861">
        <v>961399</v>
      </c>
      <c r="AG29" s="1862" t="s">
        <v>1427</v>
      </c>
      <c r="AH29" s="1861">
        <v>961399</v>
      </c>
      <c r="AI29" s="1862" t="s">
        <v>25</v>
      </c>
      <c r="AJ29" s="16"/>
      <c r="AK29" s="109" t="s">
        <v>144</v>
      </c>
      <c r="AL29" s="96">
        <v>954342</v>
      </c>
      <c r="AM29" s="97" t="s">
        <v>1428</v>
      </c>
      <c r="AN29" s="96">
        <v>954342</v>
      </c>
      <c r="AO29" s="97" t="s">
        <v>25</v>
      </c>
    </row>
    <row r="30" spans="1:41" s="149" customFormat="1" ht="13">
      <c r="A30" s="1838" t="s">
        <v>150</v>
      </c>
      <c r="B30" s="711">
        <v>338093</v>
      </c>
      <c r="C30" s="1087" t="s">
        <v>779</v>
      </c>
      <c r="D30" s="1088">
        <v>0.35</v>
      </c>
      <c r="E30" s="1091" t="s">
        <v>1358</v>
      </c>
      <c r="G30" s="185" t="s">
        <v>150</v>
      </c>
      <c r="H30" s="1839">
        <v>316456</v>
      </c>
      <c r="I30" s="1840">
        <v>3394</v>
      </c>
      <c r="J30" s="1841">
        <v>33.700000000000003</v>
      </c>
      <c r="K30" s="1842">
        <v>0.4</v>
      </c>
      <c r="M30" s="185" t="s">
        <v>150</v>
      </c>
      <c r="N30" s="1843">
        <v>308208</v>
      </c>
      <c r="O30" s="1844">
        <v>3354</v>
      </c>
      <c r="P30" s="186">
        <v>32.700000000000003</v>
      </c>
      <c r="Q30" s="1865">
        <v>0.3</v>
      </c>
      <c r="S30" s="185" t="s">
        <v>150</v>
      </c>
      <c r="T30" s="167">
        <v>312625</v>
      </c>
      <c r="U30" s="152" t="s">
        <v>808</v>
      </c>
      <c r="V30" s="188">
        <v>0.32900000000000001</v>
      </c>
      <c r="W30" s="152" t="s">
        <v>799</v>
      </c>
      <c r="Y30" s="119" t="s">
        <v>150</v>
      </c>
      <c r="Z30" s="1714">
        <v>309169</v>
      </c>
      <c r="AA30" s="1702" t="s">
        <v>832</v>
      </c>
      <c r="AB30" s="1715">
        <v>0.32400000000000001</v>
      </c>
      <c r="AC30" s="1702" t="s">
        <v>799</v>
      </c>
      <c r="AD30" s="16"/>
      <c r="AE30" s="119" t="s">
        <v>150</v>
      </c>
      <c r="AF30" s="1861">
        <v>307703</v>
      </c>
      <c r="AG30" s="1862" t="s">
        <v>853</v>
      </c>
      <c r="AH30" s="1863">
        <v>0.32</v>
      </c>
      <c r="AI30" s="1862" t="s">
        <v>811</v>
      </c>
      <c r="AJ30" s="16"/>
      <c r="AK30" s="119" t="s">
        <v>150</v>
      </c>
      <c r="AL30" s="98">
        <v>309002</v>
      </c>
      <c r="AM30" s="99" t="s">
        <v>872</v>
      </c>
      <c r="AN30" s="100">
        <v>0.32400000000000001</v>
      </c>
      <c r="AO30" s="99" t="s">
        <v>811</v>
      </c>
    </row>
    <row r="31" spans="1:41" s="149" customFormat="1" ht="13">
      <c r="A31" s="1846" t="s">
        <v>151</v>
      </c>
      <c r="B31" s="1847">
        <v>174205</v>
      </c>
      <c r="C31" s="1092" t="s">
        <v>1429</v>
      </c>
      <c r="D31" s="1136">
        <v>0.18099999999999999</v>
      </c>
      <c r="E31" s="1641" t="s">
        <v>781</v>
      </c>
      <c r="G31" s="1866" t="s">
        <v>151</v>
      </c>
      <c r="H31" s="1139">
        <v>158656</v>
      </c>
      <c r="I31" s="1140">
        <v>3761</v>
      </c>
      <c r="J31" s="1141">
        <v>16.899999999999999</v>
      </c>
      <c r="K31" s="1142">
        <v>0.4</v>
      </c>
      <c r="M31" s="1866" t="s">
        <v>151</v>
      </c>
      <c r="N31" s="1849">
        <v>161340</v>
      </c>
      <c r="O31" s="1850">
        <v>4598</v>
      </c>
      <c r="P31" s="1853">
        <v>17.100000000000001</v>
      </c>
      <c r="Q31" s="1867">
        <v>0.5</v>
      </c>
      <c r="S31" s="1866" t="s">
        <v>151</v>
      </c>
      <c r="T31" s="1868">
        <v>160394</v>
      </c>
      <c r="U31" s="1869" t="s">
        <v>1430</v>
      </c>
      <c r="V31" s="1870">
        <v>0.16900000000000001</v>
      </c>
      <c r="W31" s="1869" t="s">
        <v>912</v>
      </c>
      <c r="Y31" s="1871" t="s">
        <v>151</v>
      </c>
      <c r="Z31" s="1714">
        <v>164482</v>
      </c>
      <c r="AA31" s="1702" t="s">
        <v>1431</v>
      </c>
      <c r="AB31" s="1715">
        <v>0.17199999999999999</v>
      </c>
      <c r="AC31" s="1702" t="s">
        <v>799</v>
      </c>
      <c r="AD31" s="16"/>
      <c r="AE31" s="119" t="s">
        <v>151</v>
      </c>
      <c r="AF31" s="1861">
        <v>162444</v>
      </c>
      <c r="AG31" s="1862" t="s">
        <v>1432</v>
      </c>
      <c r="AH31" s="1863">
        <v>0.16900000000000001</v>
      </c>
      <c r="AI31" s="1862" t="s">
        <v>799</v>
      </c>
      <c r="AJ31" s="16"/>
      <c r="AK31" s="119" t="s">
        <v>151</v>
      </c>
      <c r="AL31" s="98">
        <v>160672</v>
      </c>
      <c r="AM31" s="99" t="s">
        <v>1433</v>
      </c>
      <c r="AN31" s="100">
        <v>0.16800000000000001</v>
      </c>
      <c r="AO31" s="99" t="s">
        <v>799</v>
      </c>
    </row>
    <row r="32" spans="1:41" s="149" customFormat="1" ht="13">
      <c r="A32" s="1846" t="s">
        <v>146</v>
      </c>
      <c r="B32" s="1847">
        <v>23603</v>
      </c>
      <c r="C32" s="1092" t="s">
        <v>1434</v>
      </c>
      <c r="D32" s="1136">
        <v>2.4E-2</v>
      </c>
      <c r="E32" s="1872" t="s">
        <v>1358</v>
      </c>
      <c r="G32" s="1873" t="s">
        <v>146</v>
      </c>
      <c r="H32" s="1139">
        <v>17296</v>
      </c>
      <c r="I32" s="1140">
        <v>2020</v>
      </c>
      <c r="J32" s="1141">
        <v>1.8</v>
      </c>
      <c r="K32" s="1142">
        <v>0.2</v>
      </c>
      <c r="M32" s="1848" t="s">
        <v>146</v>
      </c>
      <c r="N32" s="1849">
        <v>271994</v>
      </c>
      <c r="O32" s="1850">
        <v>6162</v>
      </c>
      <c r="P32" s="1690">
        <v>28.8</v>
      </c>
      <c r="Q32" s="1874">
        <v>0.7</v>
      </c>
      <c r="S32" s="1848" t="s">
        <v>146</v>
      </c>
      <c r="T32" s="1851">
        <v>270996</v>
      </c>
      <c r="U32" s="1702" t="s">
        <v>1435</v>
      </c>
      <c r="V32" s="1715">
        <v>0.28499999999999998</v>
      </c>
      <c r="W32" s="1702" t="s">
        <v>797</v>
      </c>
      <c r="Y32" s="119" t="s">
        <v>146</v>
      </c>
      <c r="Z32" s="1714">
        <v>283636</v>
      </c>
      <c r="AA32" s="1702" t="s">
        <v>1436</v>
      </c>
      <c r="AB32" s="1715">
        <v>0.29699999999999999</v>
      </c>
      <c r="AC32" s="1702" t="s">
        <v>925</v>
      </c>
      <c r="AD32" s="16"/>
      <c r="AE32" s="119" t="s">
        <v>146</v>
      </c>
      <c r="AF32" s="1861">
        <v>272789</v>
      </c>
      <c r="AG32" s="1862" t="s">
        <v>1437</v>
      </c>
      <c r="AH32" s="1863">
        <v>0.28399999999999997</v>
      </c>
      <c r="AI32" s="1862" t="s">
        <v>925</v>
      </c>
      <c r="AJ32" s="16"/>
      <c r="AK32" s="119" t="s">
        <v>146</v>
      </c>
      <c r="AL32" s="98">
        <v>279170</v>
      </c>
      <c r="AM32" s="99" t="s">
        <v>1438</v>
      </c>
      <c r="AN32" s="100">
        <v>0.29299999999999998</v>
      </c>
      <c r="AO32" s="99" t="s">
        <v>925</v>
      </c>
    </row>
    <row r="33" spans="1:41" s="149" customFormat="1" ht="13">
      <c r="A33" s="1846" t="s">
        <v>147</v>
      </c>
      <c r="B33" s="1847">
        <v>255750</v>
      </c>
      <c r="C33" s="1092" t="s">
        <v>1439</v>
      </c>
      <c r="D33" s="1136">
        <v>0.26500000000000001</v>
      </c>
      <c r="E33" s="1095" t="s">
        <v>899</v>
      </c>
      <c r="G33" s="1848" t="s">
        <v>147</v>
      </c>
      <c r="H33" s="1139">
        <v>268135</v>
      </c>
      <c r="I33" s="1140">
        <v>7395</v>
      </c>
      <c r="J33" s="1141">
        <v>28.6</v>
      </c>
      <c r="K33" s="1142">
        <v>0.8</v>
      </c>
      <c r="M33" s="1848" t="s">
        <v>147</v>
      </c>
      <c r="N33" s="1849">
        <v>142191</v>
      </c>
      <c r="O33" s="1850">
        <v>7545</v>
      </c>
      <c r="P33" s="1853">
        <v>15.1</v>
      </c>
      <c r="Q33" s="1874">
        <v>0.8</v>
      </c>
      <c r="S33" s="1848" t="s">
        <v>147</v>
      </c>
      <c r="T33" s="1851">
        <v>148351</v>
      </c>
      <c r="U33" s="1702" t="s">
        <v>1440</v>
      </c>
      <c r="V33" s="1715">
        <v>0.156</v>
      </c>
      <c r="W33" s="1702" t="s">
        <v>797</v>
      </c>
      <c r="Y33" s="119" t="s">
        <v>147</v>
      </c>
      <c r="Z33" s="1714">
        <v>133131</v>
      </c>
      <c r="AA33" s="1702" t="s">
        <v>1441</v>
      </c>
      <c r="AB33" s="1715">
        <v>0.13900000000000001</v>
      </c>
      <c r="AC33" s="1702" t="s">
        <v>925</v>
      </c>
      <c r="AD33" s="16"/>
      <c r="AE33" s="119" t="s">
        <v>147</v>
      </c>
      <c r="AF33" s="1861">
        <v>147331</v>
      </c>
      <c r="AG33" s="1862" t="s">
        <v>1442</v>
      </c>
      <c r="AH33" s="1863">
        <v>0.153</v>
      </c>
      <c r="AI33" s="1862" t="s">
        <v>797</v>
      </c>
      <c r="AJ33" s="16"/>
      <c r="AK33" s="119" t="s">
        <v>147</v>
      </c>
      <c r="AL33" s="98">
        <v>140759</v>
      </c>
      <c r="AM33" s="99" t="s">
        <v>1443</v>
      </c>
      <c r="AN33" s="100">
        <v>0.14699999999999999</v>
      </c>
      <c r="AO33" s="99" t="s">
        <v>797</v>
      </c>
    </row>
    <row r="34" spans="1:41" s="149" customFormat="1" ht="13">
      <c r="A34" s="1846" t="s">
        <v>148</v>
      </c>
      <c r="B34" s="1847">
        <v>132420</v>
      </c>
      <c r="C34" s="1092" t="s">
        <v>1444</v>
      </c>
      <c r="D34" s="1136">
        <v>0.13700000000000001</v>
      </c>
      <c r="E34" s="1872" t="s">
        <v>892</v>
      </c>
      <c r="G34" s="1873" t="s">
        <v>148</v>
      </c>
      <c r="H34" s="1139">
        <v>132622</v>
      </c>
      <c r="I34" s="1140">
        <v>7005</v>
      </c>
      <c r="J34" s="1141">
        <v>14.1</v>
      </c>
      <c r="K34" s="1142">
        <v>0.7</v>
      </c>
      <c r="M34" s="1873" t="s">
        <v>148</v>
      </c>
      <c r="N34" s="1849">
        <v>59632</v>
      </c>
      <c r="O34" s="1850">
        <v>4847</v>
      </c>
      <c r="P34" s="1853">
        <v>6.3</v>
      </c>
      <c r="Q34" s="1875">
        <v>0.5</v>
      </c>
      <c r="S34" s="1873" t="s">
        <v>148</v>
      </c>
      <c r="T34" s="1876">
        <v>58778</v>
      </c>
      <c r="U34" s="1877" t="s">
        <v>1445</v>
      </c>
      <c r="V34" s="1878">
        <v>6.2E-2</v>
      </c>
      <c r="W34" s="1877" t="s">
        <v>914</v>
      </c>
      <c r="Y34" s="119" t="s">
        <v>148</v>
      </c>
      <c r="Z34" s="1879">
        <v>65262</v>
      </c>
      <c r="AA34" s="1877" t="s">
        <v>1446</v>
      </c>
      <c r="AB34" s="1878">
        <v>6.8000000000000005E-2</v>
      </c>
      <c r="AC34" s="1877" t="s">
        <v>912</v>
      </c>
      <c r="AD34" s="16"/>
      <c r="AE34" s="119" t="s">
        <v>148</v>
      </c>
      <c r="AF34" s="1880">
        <v>71132</v>
      </c>
      <c r="AG34" s="1881" t="s">
        <v>1447</v>
      </c>
      <c r="AH34" s="1882">
        <v>7.3999999999999996E-2</v>
      </c>
      <c r="AI34" s="1881" t="s">
        <v>914</v>
      </c>
      <c r="AJ34" s="16"/>
      <c r="AK34" s="119" t="s">
        <v>148</v>
      </c>
      <c r="AL34" s="98">
        <v>64739</v>
      </c>
      <c r="AM34" s="99" t="s">
        <v>1448</v>
      </c>
      <c r="AN34" s="100">
        <v>6.8000000000000005E-2</v>
      </c>
      <c r="AO34" s="99" t="s">
        <v>912</v>
      </c>
    </row>
    <row r="35" spans="1:41" s="149" customFormat="1" ht="13">
      <c r="A35" s="1854" t="s">
        <v>149</v>
      </c>
      <c r="B35" s="1847">
        <v>40610</v>
      </c>
      <c r="C35" s="1092" t="s">
        <v>1449</v>
      </c>
      <c r="D35" s="1136">
        <v>4.2000000000000003E-2</v>
      </c>
      <c r="E35" s="1095" t="s">
        <v>781</v>
      </c>
      <c r="G35" s="1883" t="s">
        <v>149</v>
      </c>
      <c r="H35" s="1139">
        <v>45454</v>
      </c>
      <c r="I35" s="1140">
        <v>5380</v>
      </c>
      <c r="J35" s="1141">
        <v>4.8</v>
      </c>
      <c r="K35" s="1142">
        <v>0.6</v>
      </c>
      <c r="M35" s="1883" t="s">
        <v>149</v>
      </c>
      <c r="N35" s="1849">
        <v>16065</v>
      </c>
      <c r="O35" s="1850">
        <v>1854</v>
      </c>
      <c r="P35" s="1853">
        <v>1.7</v>
      </c>
      <c r="Q35" s="1875">
        <v>0.2</v>
      </c>
      <c r="S35" s="1883" t="s">
        <v>149</v>
      </c>
      <c r="T35" s="1876">
        <v>14697</v>
      </c>
      <c r="U35" s="1877" t="s">
        <v>1450</v>
      </c>
      <c r="V35" s="1878">
        <v>1.4999999999999999E-2</v>
      </c>
      <c r="W35" s="1877" t="s">
        <v>1391</v>
      </c>
      <c r="Y35" s="127" t="s">
        <v>149</v>
      </c>
      <c r="Z35" s="1879">
        <v>15931</v>
      </c>
      <c r="AA35" s="1877" t="s">
        <v>1451</v>
      </c>
      <c r="AB35" s="1878">
        <v>1.7000000000000001E-2</v>
      </c>
      <c r="AC35" s="1877" t="s">
        <v>1391</v>
      </c>
      <c r="AD35" s="16"/>
      <c r="AE35" s="127" t="s">
        <v>149</v>
      </c>
      <c r="AF35" s="1880">
        <v>17880</v>
      </c>
      <c r="AG35" s="1881" t="s">
        <v>1452</v>
      </c>
      <c r="AH35" s="1882">
        <v>1.9E-2</v>
      </c>
      <c r="AI35" s="1881" t="s">
        <v>1391</v>
      </c>
      <c r="AJ35" s="16"/>
      <c r="AK35" s="127" t="s">
        <v>149</v>
      </c>
      <c r="AL35" s="98">
        <v>19117</v>
      </c>
      <c r="AM35" s="99" t="s">
        <v>1453</v>
      </c>
      <c r="AN35" s="100">
        <v>0.02</v>
      </c>
      <c r="AO35" s="99" t="s">
        <v>1391</v>
      </c>
    </row>
    <row r="37" spans="1:41" ht="29.25" customHeight="1">
      <c r="A37" s="2489" t="s">
        <v>1395</v>
      </c>
      <c r="B37" s="2489"/>
      <c r="C37" s="2489"/>
      <c r="D37" s="2489"/>
      <c r="E37" s="2489"/>
      <c r="G37" s="2489" t="s">
        <v>670</v>
      </c>
      <c r="H37" s="2489"/>
      <c r="I37" s="2489"/>
      <c r="J37" s="2489"/>
      <c r="K37" s="2489"/>
      <c r="M37" s="2489" t="s">
        <v>646</v>
      </c>
      <c r="N37" s="2489"/>
      <c r="O37" s="2489"/>
      <c r="P37" s="2489"/>
      <c r="Q37" s="2489"/>
      <c r="S37" s="2489" t="s">
        <v>448</v>
      </c>
      <c r="T37" s="2489"/>
      <c r="U37" s="2489"/>
      <c r="V37" s="2489"/>
      <c r="W37" s="2489"/>
      <c r="Y37" s="2489" t="s">
        <v>358</v>
      </c>
      <c r="Z37" s="2489"/>
      <c r="AA37" s="2489"/>
      <c r="AB37" s="2489"/>
      <c r="AC37" s="2489"/>
      <c r="AE37" s="2489" t="s">
        <v>323</v>
      </c>
      <c r="AF37" s="2489"/>
      <c r="AG37" s="2489"/>
      <c r="AH37" s="2489"/>
      <c r="AI37" s="2489"/>
      <c r="AK37" s="2489" t="s">
        <v>308</v>
      </c>
      <c r="AL37" s="2489"/>
      <c r="AM37" s="2489"/>
      <c r="AN37" s="2489"/>
      <c r="AO37" s="2489"/>
    </row>
    <row r="39" spans="1:41" ht="18" customHeight="1">
      <c r="A39" s="2552" t="s">
        <v>143</v>
      </c>
      <c r="B39" s="2554" t="s">
        <v>22</v>
      </c>
      <c r="C39" s="2481"/>
      <c r="D39" s="2481"/>
      <c r="E39" s="2555"/>
      <c r="F39" s="300"/>
      <c r="G39" s="2616" t="s">
        <v>143</v>
      </c>
      <c r="H39" s="2554" t="s">
        <v>22</v>
      </c>
      <c r="I39" s="2481"/>
      <c r="J39" s="2481"/>
      <c r="K39" s="2555"/>
      <c r="M39" s="2547" t="s">
        <v>143</v>
      </c>
      <c r="N39" s="2549" t="s">
        <v>22</v>
      </c>
      <c r="O39" s="2550"/>
      <c r="P39" s="2550"/>
      <c r="Q39" s="2551"/>
      <c r="S39" s="2547" t="s">
        <v>143</v>
      </c>
      <c r="T39" s="2549" t="s">
        <v>22</v>
      </c>
      <c r="U39" s="2550"/>
      <c r="V39" s="2550"/>
      <c r="W39" s="2551"/>
      <c r="Y39" s="2533" t="s">
        <v>143</v>
      </c>
      <c r="Z39" s="2535" t="s">
        <v>22</v>
      </c>
      <c r="AA39" s="2535"/>
      <c r="AB39" s="2535"/>
      <c r="AC39" s="2536"/>
      <c r="AE39" s="2533" t="s">
        <v>143</v>
      </c>
      <c r="AF39" s="2535" t="s">
        <v>22</v>
      </c>
      <c r="AG39" s="2535"/>
      <c r="AH39" s="2535"/>
      <c r="AI39" s="2536"/>
      <c r="AK39" s="2533" t="s">
        <v>143</v>
      </c>
      <c r="AL39" s="2535" t="s">
        <v>22</v>
      </c>
      <c r="AM39" s="2535"/>
      <c r="AN39" s="2535"/>
      <c r="AO39" s="2536"/>
    </row>
    <row r="40" spans="1:41" s="146" customFormat="1" ht="30">
      <c r="A40" s="2553"/>
      <c r="B40" s="101" t="s">
        <v>19</v>
      </c>
      <c r="C40" s="102" t="s">
        <v>20</v>
      </c>
      <c r="D40" s="103" t="s">
        <v>37</v>
      </c>
      <c r="E40" s="48" t="s">
        <v>24</v>
      </c>
      <c r="F40" s="732"/>
      <c r="G40" s="2621"/>
      <c r="H40" s="101" t="s">
        <v>19</v>
      </c>
      <c r="I40" s="102" t="s">
        <v>20</v>
      </c>
      <c r="J40" s="103" t="s">
        <v>37</v>
      </c>
      <c r="K40" s="48" t="s">
        <v>24</v>
      </c>
      <c r="M40" s="2548"/>
      <c r="N40" s="101" t="s">
        <v>19</v>
      </c>
      <c r="O40" s="102" t="s">
        <v>20</v>
      </c>
      <c r="P40" s="103" t="s">
        <v>37</v>
      </c>
      <c r="Q40" s="48" t="s">
        <v>24</v>
      </c>
      <c r="S40" s="2548"/>
      <c r="T40" s="45" t="s">
        <v>19</v>
      </c>
      <c r="U40" s="46" t="s">
        <v>20</v>
      </c>
      <c r="V40" s="46" t="s">
        <v>37</v>
      </c>
      <c r="W40" s="48" t="s">
        <v>24</v>
      </c>
      <c r="Y40" s="2534"/>
      <c r="Z40" s="87" t="s">
        <v>19</v>
      </c>
      <c r="AA40" s="87" t="s">
        <v>20</v>
      </c>
      <c r="AB40" s="87" t="s">
        <v>37</v>
      </c>
      <c r="AC40" s="88" t="s">
        <v>24</v>
      </c>
      <c r="AE40" s="2534"/>
      <c r="AF40" s="87" t="s">
        <v>19</v>
      </c>
      <c r="AG40" s="87" t="s">
        <v>20</v>
      </c>
      <c r="AH40" s="87" t="s">
        <v>37</v>
      </c>
      <c r="AI40" s="88" t="s">
        <v>24</v>
      </c>
      <c r="AK40" s="2534"/>
      <c r="AL40" s="87" t="s">
        <v>19</v>
      </c>
      <c r="AM40" s="87" t="s">
        <v>20</v>
      </c>
      <c r="AN40" s="87" t="s">
        <v>37</v>
      </c>
      <c r="AO40" s="88" t="s">
        <v>24</v>
      </c>
    </row>
    <row r="41" spans="1:41" s="149" customFormat="1" ht="13.5" thickBot="1">
      <c r="A41" s="1855" t="s">
        <v>609</v>
      </c>
      <c r="B41" s="650">
        <v>72786</v>
      </c>
      <c r="C41" s="1082" t="s">
        <v>1454</v>
      </c>
      <c r="D41" s="182">
        <v>72786</v>
      </c>
      <c r="E41" s="1884" t="s">
        <v>25</v>
      </c>
      <c r="G41" s="1885" t="s">
        <v>609</v>
      </c>
      <c r="H41" s="1828">
        <v>71364</v>
      </c>
      <c r="I41" s="1829">
        <v>704</v>
      </c>
      <c r="J41" s="1828">
        <v>71364</v>
      </c>
      <c r="K41" s="1830" t="s">
        <v>25</v>
      </c>
      <c r="M41" s="1885" t="s">
        <v>609</v>
      </c>
      <c r="N41" s="1858">
        <v>71210</v>
      </c>
      <c r="O41" s="1832">
        <v>742</v>
      </c>
      <c r="P41" s="1833">
        <v>71210</v>
      </c>
      <c r="Q41" s="184" t="s">
        <v>25</v>
      </c>
      <c r="S41" s="1885" t="s">
        <v>609</v>
      </c>
      <c r="T41" s="1834">
        <v>71377</v>
      </c>
      <c r="U41" s="1886" t="s">
        <v>1455</v>
      </c>
      <c r="V41" s="1887">
        <v>71377</v>
      </c>
      <c r="W41" s="1886" t="s">
        <v>25</v>
      </c>
      <c r="Y41" s="109" t="s">
        <v>144</v>
      </c>
      <c r="Z41" s="1879">
        <v>71259</v>
      </c>
      <c r="AA41" s="1877" t="s">
        <v>1456</v>
      </c>
      <c r="AB41" s="1879">
        <v>71259</v>
      </c>
      <c r="AC41" s="1877" t="s">
        <v>25</v>
      </c>
      <c r="AD41" s="16"/>
      <c r="AE41" s="109" t="s">
        <v>144</v>
      </c>
      <c r="AF41" s="1880">
        <v>70882</v>
      </c>
      <c r="AG41" s="1881" t="s">
        <v>1457</v>
      </c>
      <c r="AH41" s="1880">
        <v>70882</v>
      </c>
      <c r="AI41" s="1881" t="s">
        <v>25</v>
      </c>
      <c r="AJ41" s="16"/>
      <c r="AK41" s="109" t="s">
        <v>144</v>
      </c>
      <c r="AL41" s="96">
        <v>69715</v>
      </c>
      <c r="AM41" s="97" t="s">
        <v>1458</v>
      </c>
      <c r="AN41" s="96">
        <v>69715</v>
      </c>
      <c r="AO41" s="97" t="s">
        <v>25</v>
      </c>
    </row>
    <row r="42" spans="1:41" s="149" customFormat="1" ht="13">
      <c r="A42" s="1838" t="s">
        <v>150</v>
      </c>
      <c r="B42" s="711">
        <v>23464</v>
      </c>
      <c r="C42" s="1087" t="s">
        <v>783</v>
      </c>
      <c r="D42" s="1088">
        <v>0.32200000000000001</v>
      </c>
      <c r="E42" s="1091" t="s">
        <v>787</v>
      </c>
      <c r="G42" s="185" t="s">
        <v>150</v>
      </c>
      <c r="H42" s="1839">
        <v>22898</v>
      </c>
      <c r="I42" s="1840">
        <v>1313</v>
      </c>
      <c r="J42" s="1841">
        <v>32.1</v>
      </c>
      <c r="K42" s="1842">
        <v>1.8</v>
      </c>
      <c r="M42" s="185" t="s">
        <v>150</v>
      </c>
      <c r="N42" s="1843">
        <v>22685</v>
      </c>
      <c r="O42" s="1844">
        <v>1210</v>
      </c>
      <c r="P42" s="186">
        <v>31.9</v>
      </c>
      <c r="Q42" s="187">
        <v>1.7</v>
      </c>
      <c r="S42" s="185" t="s">
        <v>150</v>
      </c>
      <c r="T42" s="167">
        <v>22980</v>
      </c>
      <c r="U42" s="152" t="s">
        <v>813</v>
      </c>
      <c r="V42" s="188">
        <v>0.32200000000000001</v>
      </c>
      <c r="W42" s="152" t="s">
        <v>997</v>
      </c>
      <c r="Y42" s="119" t="s">
        <v>150</v>
      </c>
      <c r="Z42" s="1879">
        <v>23214</v>
      </c>
      <c r="AA42" s="1877" t="s">
        <v>835</v>
      </c>
      <c r="AB42" s="1878">
        <v>0.32600000000000001</v>
      </c>
      <c r="AC42" s="1877" t="s">
        <v>842</v>
      </c>
      <c r="AD42" s="16"/>
      <c r="AE42" s="119" t="s">
        <v>150</v>
      </c>
      <c r="AF42" s="1880">
        <v>21862</v>
      </c>
      <c r="AG42" s="1881" t="s">
        <v>856</v>
      </c>
      <c r="AH42" s="1882">
        <v>0.308</v>
      </c>
      <c r="AI42" s="1881" t="s">
        <v>842</v>
      </c>
      <c r="AJ42" s="16"/>
      <c r="AK42" s="119" t="s">
        <v>150</v>
      </c>
      <c r="AL42" s="98">
        <v>22234</v>
      </c>
      <c r="AM42" s="99" t="s">
        <v>874</v>
      </c>
      <c r="AN42" s="100">
        <v>0.31900000000000001</v>
      </c>
      <c r="AO42" s="99" t="s">
        <v>850</v>
      </c>
    </row>
    <row r="43" spans="1:41" s="149" customFormat="1" ht="13">
      <c r="A43" s="1846" t="s">
        <v>151</v>
      </c>
      <c r="B43" s="1847">
        <v>11039</v>
      </c>
      <c r="C43" s="1092" t="s">
        <v>1459</v>
      </c>
      <c r="D43" s="1136">
        <v>0.152</v>
      </c>
      <c r="E43" s="1095" t="s">
        <v>1044</v>
      </c>
      <c r="G43" s="1873" t="s">
        <v>151</v>
      </c>
      <c r="H43" s="1139">
        <v>12843</v>
      </c>
      <c r="I43" s="1140">
        <v>1398</v>
      </c>
      <c r="J43" s="1141">
        <v>18</v>
      </c>
      <c r="K43" s="1142">
        <v>1.9</v>
      </c>
      <c r="M43" s="1873" t="s">
        <v>151</v>
      </c>
      <c r="N43" s="1849">
        <v>11684</v>
      </c>
      <c r="O43" s="1850">
        <v>1293</v>
      </c>
      <c r="P43" s="1888">
        <v>16.399999999999999</v>
      </c>
      <c r="Q43" s="189">
        <v>1.8</v>
      </c>
      <c r="S43" s="1873" t="s">
        <v>151</v>
      </c>
      <c r="T43" s="1876">
        <v>12794</v>
      </c>
      <c r="U43" s="1877" t="s">
        <v>1127</v>
      </c>
      <c r="V43" s="1878">
        <v>0.17899999999999999</v>
      </c>
      <c r="W43" s="1877" t="s">
        <v>1018</v>
      </c>
      <c r="Y43" s="119" t="s">
        <v>151</v>
      </c>
      <c r="Z43" s="1879">
        <v>11041</v>
      </c>
      <c r="AA43" s="1877" t="s">
        <v>1460</v>
      </c>
      <c r="AB43" s="1878">
        <v>0.155</v>
      </c>
      <c r="AC43" s="1877" t="s">
        <v>850</v>
      </c>
      <c r="AD43" s="16"/>
      <c r="AE43" s="119" t="s">
        <v>151</v>
      </c>
      <c r="AF43" s="1880">
        <v>12517</v>
      </c>
      <c r="AG43" s="1881" t="s">
        <v>1461</v>
      </c>
      <c r="AH43" s="1882">
        <v>0.17699999999999999</v>
      </c>
      <c r="AI43" s="1881" t="s">
        <v>1018</v>
      </c>
      <c r="AJ43" s="16"/>
      <c r="AK43" s="119" t="s">
        <v>151</v>
      </c>
      <c r="AL43" s="98">
        <v>11895</v>
      </c>
      <c r="AM43" s="99" t="s">
        <v>1462</v>
      </c>
      <c r="AN43" s="100">
        <v>0.17100000000000001</v>
      </c>
      <c r="AO43" s="99" t="s">
        <v>1018</v>
      </c>
    </row>
    <row r="44" spans="1:41" s="149" customFormat="1" ht="13">
      <c r="A44" s="1846" t="s">
        <v>146</v>
      </c>
      <c r="B44" s="1847">
        <v>2230</v>
      </c>
      <c r="C44" s="1092" t="s">
        <v>1463</v>
      </c>
      <c r="D44" s="1136">
        <v>3.1E-2</v>
      </c>
      <c r="E44" s="1889" t="s">
        <v>776</v>
      </c>
      <c r="G44" s="1890" t="s">
        <v>146</v>
      </c>
      <c r="H44" s="1139">
        <v>1544</v>
      </c>
      <c r="I44" s="1140">
        <v>668</v>
      </c>
      <c r="J44" s="1141">
        <v>2.2000000000000002</v>
      </c>
      <c r="K44" s="1142">
        <v>0.9</v>
      </c>
      <c r="M44" s="1890" t="s">
        <v>146</v>
      </c>
      <c r="N44" s="1849">
        <v>20564</v>
      </c>
      <c r="O44" s="1850">
        <v>1823</v>
      </c>
      <c r="P44" s="1853">
        <v>28.9</v>
      </c>
      <c r="Q44" s="189">
        <v>2.5</v>
      </c>
      <c r="S44" s="1890" t="s">
        <v>146</v>
      </c>
      <c r="T44" s="1891">
        <v>21342</v>
      </c>
      <c r="U44" s="1892" t="s">
        <v>1464</v>
      </c>
      <c r="V44" s="1893">
        <v>0.29899999999999999</v>
      </c>
      <c r="W44" s="1892" t="s">
        <v>805</v>
      </c>
      <c r="Y44" s="1894" t="s">
        <v>146</v>
      </c>
      <c r="Z44" s="1879">
        <v>20353</v>
      </c>
      <c r="AA44" s="1877" t="s">
        <v>1465</v>
      </c>
      <c r="AB44" s="1878">
        <v>0.28599999999999998</v>
      </c>
      <c r="AC44" s="1877" t="s">
        <v>840</v>
      </c>
      <c r="AD44" s="16"/>
      <c r="AE44" s="119" t="s">
        <v>146</v>
      </c>
      <c r="AF44" s="1880">
        <v>20603</v>
      </c>
      <c r="AG44" s="1881" t="s">
        <v>1466</v>
      </c>
      <c r="AH44" s="1882">
        <v>0.29099999999999998</v>
      </c>
      <c r="AI44" s="1881" t="s">
        <v>819</v>
      </c>
      <c r="AJ44" s="16"/>
      <c r="AK44" s="119" t="s">
        <v>146</v>
      </c>
      <c r="AL44" s="98">
        <v>20436</v>
      </c>
      <c r="AM44" s="99" t="s">
        <v>1467</v>
      </c>
      <c r="AN44" s="100">
        <v>0.29299999999999998</v>
      </c>
      <c r="AO44" s="99" t="s">
        <v>840</v>
      </c>
    </row>
    <row r="45" spans="1:41" s="149" customFormat="1" ht="13">
      <c r="A45" s="1846" t="s">
        <v>147</v>
      </c>
      <c r="B45" s="1847">
        <v>20146</v>
      </c>
      <c r="C45" s="1092" t="s">
        <v>1468</v>
      </c>
      <c r="D45" s="1136">
        <v>0.27700000000000002</v>
      </c>
      <c r="E45" s="1095" t="s">
        <v>790</v>
      </c>
      <c r="G45" s="1890" t="s">
        <v>147</v>
      </c>
      <c r="H45" s="1139">
        <v>21391</v>
      </c>
      <c r="I45" s="1140">
        <v>1757</v>
      </c>
      <c r="J45" s="1141">
        <v>30</v>
      </c>
      <c r="K45" s="1142">
        <v>2.5</v>
      </c>
      <c r="M45" s="1890" t="s">
        <v>147</v>
      </c>
      <c r="N45" s="1849">
        <v>10331</v>
      </c>
      <c r="O45" s="1850">
        <v>2272</v>
      </c>
      <c r="P45" s="1853">
        <v>14.5</v>
      </c>
      <c r="Q45" s="189">
        <v>3.2</v>
      </c>
      <c r="S45" s="1890" t="s">
        <v>147</v>
      </c>
      <c r="T45" s="1891">
        <v>8437</v>
      </c>
      <c r="U45" s="1892" t="s">
        <v>1240</v>
      </c>
      <c r="V45" s="1893">
        <v>0.11799999999999999</v>
      </c>
      <c r="W45" s="1892" t="s">
        <v>805</v>
      </c>
      <c r="Y45" s="119" t="s">
        <v>147</v>
      </c>
      <c r="Z45" s="1895">
        <v>11674</v>
      </c>
      <c r="AA45" s="1892" t="s">
        <v>1469</v>
      </c>
      <c r="AB45" s="1893">
        <v>0.16400000000000001</v>
      </c>
      <c r="AC45" s="1892" t="s">
        <v>814</v>
      </c>
      <c r="AD45" s="16"/>
      <c r="AE45" s="119" t="s">
        <v>147</v>
      </c>
      <c r="AF45" s="1896">
        <v>9348</v>
      </c>
      <c r="AG45" s="1897" t="s">
        <v>1470</v>
      </c>
      <c r="AH45" s="1898">
        <v>0.13200000000000001</v>
      </c>
      <c r="AI45" s="1897" t="s">
        <v>1010</v>
      </c>
      <c r="AJ45" s="16"/>
      <c r="AK45" s="119" t="s">
        <v>147</v>
      </c>
      <c r="AL45" s="98">
        <v>9179</v>
      </c>
      <c r="AM45" s="99" t="s">
        <v>1471</v>
      </c>
      <c r="AN45" s="100">
        <v>0.13200000000000001</v>
      </c>
      <c r="AO45" s="99" t="s">
        <v>819</v>
      </c>
    </row>
    <row r="46" spans="1:41" s="149" customFormat="1" ht="13">
      <c r="A46" s="1846" t="s">
        <v>148</v>
      </c>
      <c r="B46" s="1847">
        <v>10212</v>
      </c>
      <c r="C46" s="1092" t="s">
        <v>1472</v>
      </c>
      <c r="D46" s="1136">
        <v>0.14000000000000001</v>
      </c>
      <c r="E46" s="1095" t="s">
        <v>1283</v>
      </c>
      <c r="G46" s="1890" t="s">
        <v>148</v>
      </c>
      <c r="H46" s="1139">
        <v>9967</v>
      </c>
      <c r="I46" s="1140">
        <v>1941</v>
      </c>
      <c r="J46" s="1141">
        <v>14</v>
      </c>
      <c r="K46" s="1142">
        <v>2.7</v>
      </c>
      <c r="M46" s="1890" t="s">
        <v>148</v>
      </c>
      <c r="N46" s="1849">
        <v>5946</v>
      </c>
      <c r="O46" s="1850">
        <v>1237</v>
      </c>
      <c r="P46" s="1853">
        <v>8.3000000000000007</v>
      </c>
      <c r="Q46" s="189">
        <v>1.7</v>
      </c>
      <c r="S46" s="1890" t="s">
        <v>148</v>
      </c>
      <c r="T46" s="1891">
        <v>5824</v>
      </c>
      <c r="U46" s="1892" t="s">
        <v>1473</v>
      </c>
      <c r="V46" s="1893">
        <v>8.2000000000000003E-2</v>
      </c>
      <c r="W46" s="1892" t="s">
        <v>997</v>
      </c>
      <c r="Y46" s="119" t="s">
        <v>148</v>
      </c>
      <c r="Z46" s="1895">
        <v>4977</v>
      </c>
      <c r="AA46" s="1892" t="s">
        <v>1007</v>
      </c>
      <c r="AB46" s="1893">
        <v>7.0000000000000007E-2</v>
      </c>
      <c r="AC46" s="1892" t="s">
        <v>805</v>
      </c>
      <c r="AD46" s="16"/>
      <c r="AE46" s="119" t="s">
        <v>148</v>
      </c>
      <c r="AF46" s="1896">
        <v>6552</v>
      </c>
      <c r="AG46" s="1897" t="s">
        <v>1474</v>
      </c>
      <c r="AH46" s="1898">
        <v>9.1999999999999998E-2</v>
      </c>
      <c r="AI46" s="1897" t="s">
        <v>990</v>
      </c>
      <c r="AJ46" s="16"/>
      <c r="AK46" s="119" t="s">
        <v>148</v>
      </c>
      <c r="AL46" s="98">
        <v>5971</v>
      </c>
      <c r="AM46" s="99" t="s">
        <v>1475</v>
      </c>
      <c r="AN46" s="100">
        <v>8.5999999999999993E-2</v>
      </c>
      <c r="AO46" s="99" t="s">
        <v>857</v>
      </c>
    </row>
    <row r="47" spans="1:41" s="149" customFormat="1" ht="13">
      <c r="A47" s="1854" t="s">
        <v>149</v>
      </c>
      <c r="B47" s="1847">
        <v>5695</v>
      </c>
      <c r="C47" s="1092" t="s">
        <v>1476</v>
      </c>
      <c r="D47" s="1136">
        <v>7.8E-2</v>
      </c>
      <c r="E47" s="1095" t="s">
        <v>1147</v>
      </c>
      <c r="G47" s="1899" t="s">
        <v>149</v>
      </c>
      <c r="H47" s="1139">
        <v>2721</v>
      </c>
      <c r="I47" s="1140">
        <v>1247</v>
      </c>
      <c r="J47" s="1141">
        <v>3.8</v>
      </c>
      <c r="K47" s="1142">
        <v>1.7</v>
      </c>
      <c r="M47" s="1899" t="s">
        <v>149</v>
      </c>
      <c r="N47" s="1849">
        <v>1425</v>
      </c>
      <c r="O47" s="1850">
        <v>518</v>
      </c>
      <c r="P47" s="1853">
        <v>2</v>
      </c>
      <c r="Q47" s="189">
        <v>0.7</v>
      </c>
      <c r="S47" s="1899" t="s">
        <v>149</v>
      </c>
      <c r="T47" s="1891">
        <v>1682</v>
      </c>
      <c r="U47" s="1892" t="s">
        <v>1477</v>
      </c>
      <c r="V47" s="1893">
        <v>2.4E-2</v>
      </c>
      <c r="W47" s="1892" t="s">
        <v>797</v>
      </c>
      <c r="Y47" s="127" t="s">
        <v>149</v>
      </c>
      <c r="Z47" s="1895">
        <v>2244</v>
      </c>
      <c r="AA47" s="1892" t="s">
        <v>1478</v>
      </c>
      <c r="AB47" s="1893">
        <v>3.1E-2</v>
      </c>
      <c r="AC47" s="1892" t="s">
        <v>829</v>
      </c>
      <c r="AD47" s="16"/>
      <c r="AE47" s="127" t="s">
        <v>149</v>
      </c>
      <c r="AF47" s="1896">
        <v>1958</v>
      </c>
      <c r="AG47" s="1897" t="s">
        <v>1479</v>
      </c>
      <c r="AH47" s="1898">
        <v>2.8000000000000001E-2</v>
      </c>
      <c r="AI47" s="1897" t="s">
        <v>797</v>
      </c>
      <c r="AJ47" s="16"/>
      <c r="AK47" s="127" t="s">
        <v>149</v>
      </c>
      <c r="AL47" s="98">
        <v>1813</v>
      </c>
      <c r="AM47" s="99" t="s">
        <v>1480</v>
      </c>
      <c r="AN47" s="100">
        <v>2.5999999999999999E-2</v>
      </c>
      <c r="AO47" s="99" t="s">
        <v>821</v>
      </c>
    </row>
    <row r="49" spans="1:41" ht="29.25" customHeight="1">
      <c r="A49" s="2489" t="s">
        <v>1395</v>
      </c>
      <c r="B49" s="2489"/>
      <c r="C49" s="2489"/>
      <c r="D49" s="2489"/>
      <c r="E49" s="2489"/>
      <c r="G49" s="2489" t="s">
        <v>670</v>
      </c>
      <c r="H49" s="2489"/>
      <c r="I49" s="2489"/>
      <c r="J49" s="2489"/>
      <c r="K49" s="2489"/>
      <c r="M49" s="2489" t="s">
        <v>646</v>
      </c>
      <c r="N49" s="2489"/>
      <c r="O49" s="2489"/>
      <c r="P49" s="2489"/>
      <c r="Q49" s="2489"/>
      <c r="S49" s="2489" t="s">
        <v>448</v>
      </c>
      <c r="T49" s="2489"/>
      <c r="U49" s="2489"/>
      <c r="V49" s="2489"/>
      <c r="W49" s="2489"/>
      <c r="Y49" s="2489" t="s">
        <v>358</v>
      </c>
      <c r="Z49" s="2489"/>
      <c r="AA49" s="2489"/>
      <c r="AB49" s="2489"/>
      <c r="AC49" s="2489"/>
      <c r="AE49" s="2489" t="s">
        <v>323</v>
      </c>
      <c r="AF49" s="2489"/>
      <c r="AG49" s="2489"/>
      <c r="AH49" s="2489"/>
      <c r="AI49" s="2489"/>
      <c r="AK49" s="2489" t="s">
        <v>308</v>
      </c>
      <c r="AL49" s="2489"/>
      <c r="AM49" s="2489"/>
      <c r="AN49" s="2489"/>
      <c r="AO49" s="2489"/>
    </row>
    <row r="51" spans="1:41" ht="18" customHeight="1">
      <c r="A51" s="2552" t="s">
        <v>143</v>
      </c>
      <c r="B51" s="2554" t="s">
        <v>23</v>
      </c>
      <c r="C51" s="2481"/>
      <c r="D51" s="2481"/>
      <c r="E51" s="2555"/>
      <c r="F51" s="300"/>
      <c r="G51" s="2616" t="s">
        <v>143</v>
      </c>
      <c r="H51" s="2554" t="s">
        <v>23</v>
      </c>
      <c r="I51" s="2481"/>
      <c r="J51" s="2481"/>
      <c r="K51" s="2555"/>
      <c r="M51" s="2547" t="s">
        <v>143</v>
      </c>
      <c r="N51" s="2549" t="s">
        <v>23</v>
      </c>
      <c r="O51" s="2550"/>
      <c r="P51" s="2550"/>
      <c r="Q51" s="2551"/>
      <c r="S51" s="2547" t="s">
        <v>143</v>
      </c>
      <c r="T51" s="2549" t="s">
        <v>23</v>
      </c>
      <c r="U51" s="2550"/>
      <c r="V51" s="2550"/>
      <c r="W51" s="2551"/>
      <c r="Y51" s="2533" t="s">
        <v>143</v>
      </c>
      <c r="Z51" s="2535" t="s">
        <v>23</v>
      </c>
      <c r="AA51" s="2535"/>
      <c r="AB51" s="2535"/>
      <c r="AC51" s="2536"/>
      <c r="AE51" s="2533" t="s">
        <v>143</v>
      </c>
      <c r="AF51" s="2535" t="s">
        <v>23</v>
      </c>
      <c r="AG51" s="2535"/>
      <c r="AH51" s="2535"/>
      <c r="AI51" s="2536"/>
      <c r="AK51" s="2533" t="s">
        <v>143</v>
      </c>
      <c r="AL51" s="2535" t="s">
        <v>23</v>
      </c>
      <c r="AM51" s="2535"/>
      <c r="AN51" s="2535"/>
      <c r="AO51" s="2536"/>
    </row>
    <row r="52" spans="1:41" s="146" customFormat="1" ht="30">
      <c r="A52" s="2553"/>
      <c r="B52" s="101" t="s">
        <v>19</v>
      </c>
      <c r="C52" s="102" t="s">
        <v>20</v>
      </c>
      <c r="D52" s="103" t="s">
        <v>37</v>
      </c>
      <c r="E52" s="48" t="s">
        <v>24</v>
      </c>
      <c r="F52" s="732"/>
      <c r="G52" s="2621"/>
      <c r="H52" s="101" t="s">
        <v>19</v>
      </c>
      <c r="I52" s="102" t="s">
        <v>20</v>
      </c>
      <c r="J52" s="103" t="s">
        <v>37</v>
      </c>
      <c r="K52" s="48" t="s">
        <v>24</v>
      </c>
      <c r="M52" s="2548"/>
      <c r="N52" s="101" t="s">
        <v>19</v>
      </c>
      <c r="O52" s="102" t="s">
        <v>20</v>
      </c>
      <c r="P52" s="103" t="s">
        <v>37</v>
      </c>
      <c r="Q52" s="48" t="s">
        <v>24</v>
      </c>
      <c r="S52" s="2548"/>
      <c r="T52" s="45" t="s">
        <v>19</v>
      </c>
      <c r="U52" s="46" t="s">
        <v>20</v>
      </c>
      <c r="V52" s="46" t="s">
        <v>37</v>
      </c>
      <c r="W52" s="48" t="s">
        <v>24</v>
      </c>
      <c r="Y52" s="2534"/>
      <c r="Z52" s="87" t="s">
        <v>19</v>
      </c>
      <c r="AA52" s="87" t="s">
        <v>20</v>
      </c>
      <c r="AB52" s="87" t="s">
        <v>37</v>
      </c>
      <c r="AC52" s="88" t="s">
        <v>24</v>
      </c>
      <c r="AE52" s="2534"/>
      <c r="AF52" s="87" t="s">
        <v>19</v>
      </c>
      <c r="AG52" s="87" t="s">
        <v>20</v>
      </c>
      <c r="AH52" s="87" t="s">
        <v>37</v>
      </c>
      <c r="AI52" s="88" t="s">
        <v>24</v>
      </c>
      <c r="AK52" s="2534"/>
      <c r="AL52" s="87" t="s">
        <v>19</v>
      </c>
      <c r="AM52" s="87" t="s">
        <v>20</v>
      </c>
      <c r="AN52" s="87" t="s">
        <v>37</v>
      </c>
      <c r="AO52" s="88" t="s">
        <v>24</v>
      </c>
    </row>
    <row r="53" spans="1:41" s="149" customFormat="1" ht="13.5" thickBot="1">
      <c r="A53" s="1855" t="s">
        <v>609</v>
      </c>
      <c r="B53" s="650">
        <v>161902</v>
      </c>
      <c r="C53" s="1082" t="s">
        <v>1481</v>
      </c>
      <c r="D53" s="182">
        <v>161902</v>
      </c>
      <c r="E53" s="1884" t="s">
        <v>25</v>
      </c>
      <c r="G53" s="1885" t="s">
        <v>609</v>
      </c>
      <c r="H53" s="1828">
        <v>164562</v>
      </c>
      <c r="I53" s="1829">
        <v>1478</v>
      </c>
      <c r="J53" s="1828">
        <v>164562</v>
      </c>
      <c r="K53" s="1830" t="s">
        <v>25</v>
      </c>
      <c r="M53" s="1885" t="s">
        <v>609</v>
      </c>
      <c r="N53" s="1858">
        <v>163934</v>
      </c>
      <c r="O53" s="1832">
        <v>1835</v>
      </c>
      <c r="P53" s="1833">
        <v>163934</v>
      </c>
      <c r="Q53" s="1900" t="s">
        <v>25</v>
      </c>
      <c r="S53" s="1885" t="s">
        <v>609</v>
      </c>
      <c r="T53" s="1834">
        <v>163556</v>
      </c>
      <c r="U53" s="1859" t="s">
        <v>1482</v>
      </c>
      <c r="V53" s="1860">
        <v>163556</v>
      </c>
      <c r="W53" s="1859" t="s">
        <v>25</v>
      </c>
      <c r="Y53" s="109" t="s">
        <v>144</v>
      </c>
      <c r="Z53" s="1895">
        <v>162772</v>
      </c>
      <c r="AA53" s="1892" t="s">
        <v>1483</v>
      </c>
      <c r="AB53" s="1895">
        <v>162772</v>
      </c>
      <c r="AC53" s="1892" t="s">
        <v>25</v>
      </c>
      <c r="AD53" s="16"/>
      <c r="AE53" s="109" t="s">
        <v>144</v>
      </c>
      <c r="AF53" s="1901">
        <v>162012</v>
      </c>
      <c r="AG53" s="1902" t="s">
        <v>815</v>
      </c>
      <c r="AH53" s="1901">
        <v>162012</v>
      </c>
      <c r="AI53" s="1902" t="s">
        <v>25</v>
      </c>
      <c r="AJ53" s="16"/>
      <c r="AK53" s="109" t="s">
        <v>144</v>
      </c>
      <c r="AL53" s="96">
        <v>160297</v>
      </c>
      <c r="AM53" s="97" t="s">
        <v>1484</v>
      </c>
      <c r="AN53" s="96">
        <v>160297</v>
      </c>
      <c r="AO53" s="97" t="s">
        <v>25</v>
      </c>
    </row>
    <row r="54" spans="1:41" s="149" customFormat="1" ht="13">
      <c r="A54" s="1838" t="s">
        <v>150</v>
      </c>
      <c r="B54" s="711">
        <v>56319</v>
      </c>
      <c r="C54" s="1087" t="s">
        <v>789</v>
      </c>
      <c r="D54" s="1088">
        <v>0.34799999999999998</v>
      </c>
      <c r="E54" s="1091" t="s">
        <v>771</v>
      </c>
      <c r="G54" s="185" t="s">
        <v>150</v>
      </c>
      <c r="H54" s="1839">
        <v>54744</v>
      </c>
      <c r="I54" s="1840">
        <v>2300</v>
      </c>
      <c r="J54" s="1841">
        <v>33.299999999999997</v>
      </c>
      <c r="K54" s="1842">
        <v>1.4</v>
      </c>
      <c r="M54" s="185" t="s">
        <v>150</v>
      </c>
      <c r="N54" s="1843">
        <v>52794</v>
      </c>
      <c r="O54" s="1844">
        <v>1950</v>
      </c>
      <c r="P54" s="186">
        <v>32.200000000000003</v>
      </c>
      <c r="Q54" s="191">
        <v>1.1000000000000001</v>
      </c>
      <c r="S54" s="185" t="s">
        <v>150</v>
      </c>
      <c r="T54" s="167">
        <v>53560</v>
      </c>
      <c r="U54" s="152" t="s">
        <v>818</v>
      </c>
      <c r="V54" s="188">
        <v>0.32700000000000001</v>
      </c>
      <c r="W54" s="152" t="s">
        <v>800</v>
      </c>
      <c r="Y54" s="119" t="s">
        <v>150</v>
      </c>
      <c r="Z54" s="1895">
        <v>53612</v>
      </c>
      <c r="AA54" s="1892" t="s">
        <v>839</v>
      </c>
      <c r="AB54" s="1893">
        <v>0.32900000000000001</v>
      </c>
      <c r="AC54" s="1892" t="s">
        <v>829</v>
      </c>
      <c r="AD54" s="16"/>
      <c r="AE54" s="119" t="s">
        <v>150</v>
      </c>
      <c r="AF54" s="1901">
        <v>52080</v>
      </c>
      <c r="AG54" s="1902" t="s">
        <v>861</v>
      </c>
      <c r="AH54" s="1903">
        <v>0.32100000000000001</v>
      </c>
      <c r="AI54" s="1902" t="s">
        <v>1016</v>
      </c>
      <c r="AJ54" s="16"/>
      <c r="AK54" s="119" t="s">
        <v>150</v>
      </c>
      <c r="AL54" s="98">
        <v>54303</v>
      </c>
      <c r="AM54" s="99" t="s">
        <v>878</v>
      </c>
      <c r="AN54" s="100">
        <v>0.33900000000000002</v>
      </c>
      <c r="AO54" s="99" t="s">
        <v>800</v>
      </c>
    </row>
    <row r="55" spans="1:41" s="149" customFormat="1" ht="13">
      <c r="A55" s="1846" t="s">
        <v>151</v>
      </c>
      <c r="B55" s="1847">
        <v>27116</v>
      </c>
      <c r="C55" s="1092" t="s">
        <v>1485</v>
      </c>
      <c r="D55" s="1136">
        <v>0.16700000000000001</v>
      </c>
      <c r="E55" s="1904" t="s">
        <v>1059</v>
      </c>
      <c r="G55" s="1905" t="s">
        <v>151</v>
      </c>
      <c r="H55" s="1139">
        <v>27133</v>
      </c>
      <c r="I55" s="1140">
        <v>2277</v>
      </c>
      <c r="J55" s="1141">
        <v>16.5</v>
      </c>
      <c r="K55" s="1142">
        <v>1.4</v>
      </c>
      <c r="M55" s="1905" t="s">
        <v>151</v>
      </c>
      <c r="N55" s="1849">
        <v>28591</v>
      </c>
      <c r="O55" s="1850">
        <v>2009</v>
      </c>
      <c r="P55" s="1853">
        <v>17.399999999999999</v>
      </c>
      <c r="Q55" s="1906">
        <v>1.2</v>
      </c>
      <c r="S55" s="1905" t="s">
        <v>151</v>
      </c>
      <c r="T55" s="1907">
        <v>26620</v>
      </c>
      <c r="U55" s="1908" t="s">
        <v>1486</v>
      </c>
      <c r="V55" s="1909">
        <v>0.16300000000000001</v>
      </c>
      <c r="W55" s="1908" t="s">
        <v>829</v>
      </c>
      <c r="Y55" s="1910" t="s">
        <v>151</v>
      </c>
      <c r="Z55" s="1895">
        <v>26597</v>
      </c>
      <c r="AA55" s="1892" t="s">
        <v>1487</v>
      </c>
      <c r="AB55" s="1893">
        <v>0.16300000000000001</v>
      </c>
      <c r="AC55" s="1892" t="s">
        <v>1016</v>
      </c>
      <c r="AD55" s="16"/>
      <c r="AE55" s="119" t="s">
        <v>151</v>
      </c>
      <c r="AF55" s="1901">
        <v>26693</v>
      </c>
      <c r="AG55" s="1902" t="s">
        <v>1488</v>
      </c>
      <c r="AH55" s="1903">
        <v>0.16500000000000001</v>
      </c>
      <c r="AI55" s="1902" t="s">
        <v>1016</v>
      </c>
      <c r="AJ55" s="16"/>
      <c r="AK55" s="119" t="s">
        <v>151</v>
      </c>
      <c r="AL55" s="98">
        <v>27014</v>
      </c>
      <c r="AM55" s="99" t="s">
        <v>839</v>
      </c>
      <c r="AN55" s="100">
        <v>0.16900000000000001</v>
      </c>
      <c r="AO55" s="99" t="s">
        <v>829</v>
      </c>
    </row>
    <row r="56" spans="1:41" s="149" customFormat="1" ht="13">
      <c r="A56" s="1846" t="s">
        <v>146</v>
      </c>
      <c r="B56" s="1847">
        <v>5418</v>
      </c>
      <c r="C56" s="1092" t="s">
        <v>1489</v>
      </c>
      <c r="D56" s="1136">
        <v>3.3000000000000002E-2</v>
      </c>
      <c r="E56" s="1911" t="s">
        <v>941</v>
      </c>
      <c r="G56" s="1912" t="s">
        <v>146</v>
      </c>
      <c r="H56" s="1139">
        <v>4183</v>
      </c>
      <c r="I56" s="1140">
        <v>1216</v>
      </c>
      <c r="J56" s="1141">
        <v>2.5</v>
      </c>
      <c r="K56" s="1142">
        <v>0.7</v>
      </c>
      <c r="M56" s="1890" t="s">
        <v>146</v>
      </c>
      <c r="N56" s="1849">
        <v>46137</v>
      </c>
      <c r="O56" s="1850">
        <v>2719</v>
      </c>
      <c r="P56" s="1913">
        <v>28.1</v>
      </c>
      <c r="Q56" s="192">
        <v>1.6</v>
      </c>
      <c r="S56" s="1890" t="s">
        <v>146</v>
      </c>
      <c r="T56" s="1891">
        <v>43826</v>
      </c>
      <c r="U56" s="1892" t="s">
        <v>1490</v>
      </c>
      <c r="V56" s="1893">
        <v>0.26800000000000002</v>
      </c>
      <c r="W56" s="1892" t="s">
        <v>1018</v>
      </c>
      <c r="Y56" s="119" t="s">
        <v>146</v>
      </c>
      <c r="Z56" s="1895">
        <v>40163</v>
      </c>
      <c r="AA56" s="1892" t="s">
        <v>1491</v>
      </c>
      <c r="AB56" s="1893">
        <v>0.247</v>
      </c>
      <c r="AC56" s="1892" t="s">
        <v>1010</v>
      </c>
      <c r="AD56" s="16"/>
      <c r="AE56" s="119" t="s">
        <v>146</v>
      </c>
      <c r="AF56" s="1901">
        <v>46539</v>
      </c>
      <c r="AG56" s="1902" t="s">
        <v>1492</v>
      </c>
      <c r="AH56" s="1903">
        <v>0.28699999999999998</v>
      </c>
      <c r="AI56" s="1902" t="s">
        <v>1018</v>
      </c>
      <c r="AJ56" s="16"/>
      <c r="AK56" s="119" t="s">
        <v>146</v>
      </c>
      <c r="AL56" s="98">
        <v>41922</v>
      </c>
      <c r="AM56" s="99" t="s">
        <v>1493</v>
      </c>
      <c r="AN56" s="100">
        <v>0.26200000000000001</v>
      </c>
      <c r="AO56" s="99" t="s">
        <v>850</v>
      </c>
    </row>
    <row r="57" spans="1:41" s="149" customFormat="1" ht="13">
      <c r="A57" s="1846" t="s">
        <v>147</v>
      </c>
      <c r="B57" s="1847">
        <v>41306</v>
      </c>
      <c r="C57" s="1092" t="s">
        <v>1494</v>
      </c>
      <c r="D57" s="1136">
        <v>0.255</v>
      </c>
      <c r="E57" s="1095" t="s">
        <v>1284</v>
      </c>
      <c r="G57" s="1890" t="s">
        <v>147</v>
      </c>
      <c r="H57" s="1139">
        <v>38956</v>
      </c>
      <c r="I57" s="1140">
        <v>3622</v>
      </c>
      <c r="J57" s="1141">
        <v>23.7</v>
      </c>
      <c r="K57" s="1142">
        <v>2.2000000000000002</v>
      </c>
      <c r="M57" s="1890" t="s">
        <v>147</v>
      </c>
      <c r="N57" s="1849">
        <v>22388</v>
      </c>
      <c r="O57" s="1850">
        <v>3366</v>
      </c>
      <c r="P57" s="1853">
        <v>13.7</v>
      </c>
      <c r="Q57" s="192">
        <v>2</v>
      </c>
      <c r="S57" s="1890" t="s">
        <v>147</v>
      </c>
      <c r="T57" s="1891">
        <v>26100</v>
      </c>
      <c r="U57" s="1892" t="s">
        <v>810</v>
      </c>
      <c r="V57" s="1893">
        <v>0.16</v>
      </c>
      <c r="W57" s="1892" t="s">
        <v>1010</v>
      </c>
      <c r="Y57" s="119" t="s">
        <v>147</v>
      </c>
      <c r="Z57" s="1895">
        <v>26774</v>
      </c>
      <c r="AA57" s="1892" t="s">
        <v>1495</v>
      </c>
      <c r="AB57" s="1893">
        <v>0.16400000000000001</v>
      </c>
      <c r="AC57" s="1892" t="s">
        <v>806</v>
      </c>
      <c r="AD57" s="16"/>
      <c r="AE57" s="119" t="s">
        <v>147</v>
      </c>
      <c r="AF57" s="1901">
        <v>23690</v>
      </c>
      <c r="AG57" s="1902" t="s">
        <v>1496</v>
      </c>
      <c r="AH57" s="1903">
        <v>0.14599999999999999</v>
      </c>
      <c r="AI57" s="1902" t="s">
        <v>1008</v>
      </c>
      <c r="AJ57" s="16"/>
      <c r="AK57" s="119" t="s">
        <v>147</v>
      </c>
      <c r="AL57" s="98">
        <v>19495</v>
      </c>
      <c r="AM57" s="99" t="s">
        <v>1497</v>
      </c>
      <c r="AN57" s="100">
        <v>0.122</v>
      </c>
      <c r="AO57" s="99" t="s">
        <v>990</v>
      </c>
    </row>
    <row r="58" spans="1:41" s="149" customFormat="1" ht="13">
      <c r="A58" s="1846" t="s">
        <v>148</v>
      </c>
      <c r="B58" s="1847">
        <v>23858</v>
      </c>
      <c r="C58" s="1092" t="s">
        <v>1498</v>
      </c>
      <c r="D58" s="1136">
        <v>0.14699999999999999</v>
      </c>
      <c r="E58" s="1911" t="s">
        <v>1284</v>
      </c>
      <c r="G58" s="1912" t="s">
        <v>148</v>
      </c>
      <c r="H58" s="1139">
        <v>27879</v>
      </c>
      <c r="I58" s="1140">
        <v>4454</v>
      </c>
      <c r="J58" s="1141">
        <v>16.899999999999999</v>
      </c>
      <c r="K58" s="1142">
        <v>2.7</v>
      </c>
      <c r="M58" s="1912" t="s">
        <v>148</v>
      </c>
      <c r="N58" s="1849">
        <v>14024</v>
      </c>
      <c r="O58" s="1850">
        <v>2122</v>
      </c>
      <c r="P58" s="1853">
        <v>8.6</v>
      </c>
      <c r="Q58" s="192">
        <v>1.3</v>
      </c>
      <c r="S58" s="1912" t="s">
        <v>148</v>
      </c>
      <c r="T58" s="1914">
        <v>13450</v>
      </c>
      <c r="U58" s="1915" t="s">
        <v>987</v>
      </c>
      <c r="V58" s="1916">
        <v>8.2000000000000003E-2</v>
      </c>
      <c r="W58" s="1915" t="s">
        <v>1016</v>
      </c>
      <c r="Y58" s="119" t="s">
        <v>148</v>
      </c>
      <c r="Z58" s="1917">
        <v>15626</v>
      </c>
      <c r="AA58" s="1915" t="s">
        <v>1499</v>
      </c>
      <c r="AB58" s="1916">
        <v>9.6000000000000002E-2</v>
      </c>
      <c r="AC58" s="1915" t="s">
        <v>1018</v>
      </c>
      <c r="AD58" s="16"/>
      <c r="AE58" s="119" t="s">
        <v>148</v>
      </c>
      <c r="AF58" s="1901">
        <v>13010</v>
      </c>
      <c r="AG58" s="1902" t="s">
        <v>1500</v>
      </c>
      <c r="AH58" s="1903">
        <v>0.08</v>
      </c>
      <c r="AI58" s="1902" t="s">
        <v>1016</v>
      </c>
      <c r="AJ58" s="16"/>
      <c r="AK58" s="119" t="s">
        <v>148</v>
      </c>
      <c r="AL58" s="98">
        <v>17563</v>
      </c>
      <c r="AM58" s="99" t="s">
        <v>1501</v>
      </c>
      <c r="AN58" s="100">
        <v>0.11</v>
      </c>
      <c r="AO58" s="99" t="s">
        <v>805</v>
      </c>
    </row>
    <row r="59" spans="1:41" s="149" customFormat="1" ht="13">
      <c r="A59" s="1854" t="s">
        <v>149</v>
      </c>
      <c r="B59" s="1847">
        <v>7885</v>
      </c>
      <c r="C59" s="1092" t="s">
        <v>1502</v>
      </c>
      <c r="D59" s="1136">
        <v>4.9000000000000002E-2</v>
      </c>
      <c r="E59" s="1918" t="s">
        <v>885</v>
      </c>
      <c r="G59" s="1919" t="s">
        <v>149</v>
      </c>
      <c r="H59" s="1139">
        <v>11667</v>
      </c>
      <c r="I59" s="1140">
        <v>2591</v>
      </c>
      <c r="J59" s="1141">
        <v>7.1</v>
      </c>
      <c r="K59" s="1142">
        <v>1.6</v>
      </c>
      <c r="M59" s="1919" t="s">
        <v>149</v>
      </c>
      <c r="N59" s="1849">
        <v>3161</v>
      </c>
      <c r="O59" s="1850">
        <v>738</v>
      </c>
      <c r="P59" s="1853">
        <v>1.9</v>
      </c>
      <c r="Q59" s="1920">
        <v>0.4</v>
      </c>
      <c r="S59" s="1919" t="s">
        <v>149</v>
      </c>
      <c r="T59" s="1921">
        <v>3600</v>
      </c>
      <c r="U59" s="1922" t="s">
        <v>1503</v>
      </c>
      <c r="V59" s="1923">
        <v>2.1999999999999999E-2</v>
      </c>
      <c r="W59" s="1922" t="s">
        <v>912</v>
      </c>
      <c r="Y59" s="1924" t="s">
        <v>149</v>
      </c>
      <c r="Z59" s="1917">
        <v>3578</v>
      </c>
      <c r="AA59" s="1915" t="s">
        <v>1504</v>
      </c>
      <c r="AB59" s="1916">
        <v>2.1999999999999999E-2</v>
      </c>
      <c r="AC59" s="1915" t="s">
        <v>925</v>
      </c>
      <c r="AD59" s="16"/>
      <c r="AE59" s="127" t="s">
        <v>149</v>
      </c>
      <c r="AF59" s="1901">
        <v>3579</v>
      </c>
      <c r="AG59" s="1902" t="s">
        <v>1505</v>
      </c>
      <c r="AH59" s="1903">
        <v>2.1999999999999999E-2</v>
      </c>
      <c r="AI59" s="1902" t="s">
        <v>914</v>
      </c>
      <c r="AJ59" s="16"/>
      <c r="AK59" s="127" t="s">
        <v>149</v>
      </c>
      <c r="AL59" s="98">
        <v>5112</v>
      </c>
      <c r="AM59" s="99" t="s">
        <v>1506</v>
      </c>
      <c r="AN59" s="100">
        <v>3.2000000000000001E-2</v>
      </c>
      <c r="AO59" s="99" t="s">
        <v>925</v>
      </c>
    </row>
    <row r="61" spans="1:41" ht="29.25" customHeight="1">
      <c r="A61" s="2489" t="s">
        <v>1395</v>
      </c>
      <c r="B61" s="2489"/>
      <c r="C61" s="2489"/>
      <c r="D61" s="2489"/>
      <c r="E61" s="2489"/>
      <c r="G61" s="2489" t="s">
        <v>670</v>
      </c>
      <c r="H61" s="2489"/>
      <c r="I61" s="2489"/>
      <c r="J61" s="2489"/>
      <c r="K61" s="2489"/>
      <c r="M61" s="2489" t="s">
        <v>646</v>
      </c>
      <c r="N61" s="2489"/>
      <c r="O61" s="2489"/>
      <c r="P61" s="2489"/>
      <c r="Q61" s="2489"/>
      <c r="S61" s="2489" t="s">
        <v>448</v>
      </c>
      <c r="T61" s="2489"/>
      <c r="U61" s="2489"/>
      <c r="V61" s="2489"/>
      <c r="W61" s="2489"/>
      <c r="Y61" s="2489" t="s">
        <v>358</v>
      </c>
      <c r="Z61" s="2489"/>
      <c r="AA61" s="2489"/>
      <c r="AB61" s="2489"/>
      <c r="AC61" s="2489"/>
      <c r="AE61" s="2489" t="s">
        <v>323</v>
      </c>
      <c r="AF61" s="2489"/>
      <c r="AG61" s="2489"/>
      <c r="AH61" s="2489"/>
      <c r="AI61" s="2489"/>
      <c r="AK61" s="2489" t="s">
        <v>308</v>
      </c>
      <c r="AL61" s="2489"/>
      <c r="AM61" s="2489"/>
      <c r="AN61" s="2489"/>
      <c r="AO61" s="2489"/>
    </row>
  </sheetData>
  <mergeCells count="112">
    <mergeCell ref="AK49:AO49"/>
    <mergeCell ref="AK51:AK52"/>
    <mergeCell ref="AL51:AO51"/>
    <mergeCell ref="AK61:AO61"/>
    <mergeCell ref="AK25:AO25"/>
    <mergeCell ref="AK27:AK28"/>
    <mergeCell ref="AL27:AO27"/>
    <mergeCell ref="AK37:AO37"/>
    <mergeCell ref="AK39:AK40"/>
    <mergeCell ref="AL39:AO39"/>
    <mergeCell ref="AK1:AO1"/>
    <mergeCell ref="AK3:AK4"/>
    <mergeCell ref="AL3:AO3"/>
    <mergeCell ref="AK13:AO13"/>
    <mergeCell ref="AK15:AK16"/>
    <mergeCell ref="AL15:AO15"/>
    <mergeCell ref="A1:E1"/>
    <mergeCell ref="A3:A4"/>
    <mergeCell ref="B3:E3"/>
    <mergeCell ref="M1:Q1"/>
    <mergeCell ref="M3:M4"/>
    <mergeCell ref="N3:Q3"/>
    <mergeCell ref="S1:W1"/>
    <mergeCell ref="S3:S4"/>
    <mergeCell ref="T3:W3"/>
    <mergeCell ref="M13:Q13"/>
    <mergeCell ref="S13:W13"/>
    <mergeCell ref="Y13:AC13"/>
    <mergeCell ref="S15:S16"/>
    <mergeCell ref="T15:W15"/>
    <mergeCell ref="Y15:Y16"/>
    <mergeCell ref="Y1:AC1"/>
    <mergeCell ref="Y3:Y4"/>
    <mergeCell ref="Z3:AC3"/>
    <mergeCell ref="A25:E25"/>
    <mergeCell ref="A37:E37"/>
    <mergeCell ref="A15:A16"/>
    <mergeCell ref="B15:E15"/>
    <mergeCell ref="A13:E13"/>
    <mergeCell ref="A27:A28"/>
    <mergeCell ref="B27:E27"/>
    <mergeCell ref="G1:K1"/>
    <mergeCell ref="G3:G4"/>
    <mergeCell ref="H3:K3"/>
    <mergeCell ref="G25:K25"/>
    <mergeCell ref="G37:K37"/>
    <mergeCell ref="G15:G16"/>
    <mergeCell ref="H15:K15"/>
    <mergeCell ref="G13:K13"/>
    <mergeCell ref="G27:G28"/>
    <mergeCell ref="H27:K27"/>
    <mergeCell ref="Z15:AC15"/>
    <mergeCell ref="Y25:AC25"/>
    <mergeCell ref="Z27:AC27"/>
    <mergeCell ref="M25:Q25"/>
    <mergeCell ref="S25:W25"/>
    <mergeCell ref="M15:M16"/>
    <mergeCell ref="N15:Q15"/>
    <mergeCell ref="M27:M28"/>
    <mergeCell ref="N27:Q27"/>
    <mergeCell ref="S27:S28"/>
    <mergeCell ref="T27:W27"/>
    <mergeCell ref="Y27:Y28"/>
    <mergeCell ref="A49:E49"/>
    <mergeCell ref="Y37:AC37"/>
    <mergeCell ref="A39:A40"/>
    <mergeCell ref="B39:E39"/>
    <mergeCell ref="G39:G40"/>
    <mergeCell ref="H39:K39"/>
    <mergeCell ref="M39:M40"/>
    <mergeCell ref="N39:Q39"/>
    <mergeCell ref="S39:S40"/>
    <mergeCell ref="T39:W39"/>
    <mergeCell ref="Y39:Y40"/>
    <mergeCell ref="Z39:AC39"/>
    <mergeCell ref="M37:Q37"/>
    <mergeCell ref="S37:W37"/>
    <mergeCell ref="G51:G52"/>
    <mergeCell ref="H51:K51"/>
    <mergeCell ref="M51:M52"/>
    <mergeCell ref="N51:Q51"/>
    <mergeCell ref="S51:S52"/>
    <mergeCell ref="T51:W51"/>
    <mergeCell ref="Y51:Y52"/>
    <mergeCell ref="Z51:AC51"/>
    <mergeCell ref="M49:Q49"/>
    <mergeCell ref="S49:W49"/>
    <mergeCell ref="G49:K49"/>
    <mergeCell ref="A61:E61"/>
    <mergeCell ref="G61:K61"/>
    <mergeCell ref="M61:Q61"/>
    <mergeCell ref="S61:W61"/>
    <mergeCell ref="Y61:AC61"/>
    <mergeCell ref="AE1:AI1"/>
    <mergeCell ref="AE3:AE4"/>
    <mergeCell ref="AF3:AI3"/>
    <mergeCell ref="AE13:AI13"/>
    <mergeCell ref="AE15:AE16"/>
    <mergeCell ref="AF15:AI15"/>
    <mergeCell ref="AE49:AI49"/>
    <mergeCell ref="AE51:AE52"/>
    <mergeCell ref="AF51:AI51"/>
    <mergeCell ref="AE61:AI61"/>
    <mergeCell ref="AE25:AI25"/>
    <mergeCell ref="AE27:AE28"/>
    <mergeCell ref="AF27:AI27"/>
    <mergeCell ref="AE37:AI37"/>
    <mergeCell ref="AE39:AE40"/>
    <mergeCell ref="AF39:AI39"/>
    <mergeCell ref="Y49:AC49"/>
    <mergeCell ref="A51:A52"/>
    <mergeCell ref="B51:E5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07"/>
  <sheetViews>
    <sheetView workbookViewId="0">
      <selection sqref="A1:XFD1048576"/>
    </sheetView>
  </sheetViews>
  <sheetFormatPr defaultRowHeight="14"/>
  <cols>
    <col min="1" max="1" width="25.83203125" style="1074" customWidth="1"/>
    <col min="2" max="13" width="9.58203125" style="1074" customWidth="1"/>
    <col min="14" max="16384" width="8.6640625" style="1074"/>
  </cols>
  <sheetData>
    <row r="1" spans="1:14" ht="25">
      <c r="A1" s="2475" t="s">
        <v>1508</v>
      </c>
      <c r="B1" s="2475"/>
      <c r="C1" s="2475"/>
      <c r="D1" s="2475"/>
      <c r="E1" s="2475"/>
      <c r="F1" s="2475"/>
      <c r="G1" s="2475"/>
      <c r="H1" s="2475"/>
      <c r="I1" s="2475"/>
      <c r="J1" s="2475"/>
      <c r="K1" s="2475"/>
      <c r="L1" s="2475"/>
      <c r="M1" s="2475"/>
      <c r="N1" s="604"/>
    </row>
    <row r="3" spans="1:14" s="16" customFormat="1" ht="18" customHeight="1">
      <c r="A3" s="2610" t="s">
        <v>143</v>
      </c>
      <c r="B3" s="2554" t="s">
        <v>17</v>
      </c>
      <c r="C3" s="2481"/>
      <c r="D3" s="2481"/>
      <c r="E3" s="2481"/>
      <c r="F3" s="2481"/>
      <c r="G3" s="2481"/>
      <c r="H3" s="2481"/>
      <c r="I3" s="2481"/>
      <c r="J3" s="2481"/>
      <c r="K3" s="2481"/>
      <c r="L3" s="2481"/>
      <c r="M3" s="2555"/>
      <c r="N3" s="607"/>
    </row>
    <row r="4" spans="1:14" s="16" customFormat="1" ht="18" customHeight="1">
      <c r="A4" s="2611"/>
      <c r="B4" s="2505" t="s">
        <v>16</v>
      </c>
      <c r="C4" s="2506"/>
      <c r="D4" s="2506" t="s">
        <v>31</v>
      </c>
      <c r="E4" s="2506"/>
      <c r="F4" s="2506" t="s">
        <v>32</v>
      </c>
      <c r="G4" s="2506"/>
      <c r="H4" s="2506" t="s">
        <v>33</v>
      </c>
      <c r="I4" s="2506"/>
      <c r="J4" s="2506" t="s">
        <v>34</v>
      </c>
      <c r="K4" s="2506"/>
      <c r="L4" s="2506" t="s">
        <v>29</v>
      </c>
      <c r="M4" s="2508"/>
      <c r="N4" s="607"/>
    </row>
    <row r="5" spans="1:14" s="104" customFormat="1" ht="30">
      <c r="A5" s="2612"/>
      <c r="B5" s="45" t="s">
        <v>19</v>
      </c>
      <c r="C5" s="46" t="s">
        <v>20</v>
      </c>
      <c r="D5" s="46" t="s">
        <v>19</v>
      </c>
      <c r="E5" s="46" t="s">
        <v>20</v>
      </c>
      <c r="F5" s="46" t="s">
        <v>19</v>
      </c>
      <c r="G5" s="46" t="s">
        <v>20</v>
      </c>
      <c r="H5" s="46" t="s">
        <v>19</v>
      </c>
      <c r="I5" s="46" t="s">
        <v>20</v>
      </c>
      <c r="J5" s="46" t="s">
        <v>19</v>
      </c>
      <c r="K5" s="46" t="s">
        <v>20</v>
      </c>
      <c r="L5" s="46" t="s">
        <v>19</v>
      </c>
      <c r="M5" s="48" t="s">
        <v>20</v>
      </c>
      <c r="N5" s="810"/>
    </row>
    <row r="6" spans="1:14" s="16" customFormat="1" ht="14.5" thickBot="1">
      <c r="A6" s="1926" t="s">
        <v>609</v>
      </c>
      <c r="B6" s="1927">
        <v>302951</v>
      </c>
      <c r="C6" s="1082" t="s">
        <v>1509</v>
      </c>
      <c r="D6" s="1928">
        <v>597081</v>
      </c>
      <c r="E6" s="1653" t="s">
        <v>1510</v>
      </c>
      <c r="F6" s="650">
        <v>217831</v>
      </c>
      <c r="G6" s="1453" t="s">
        <v>1511</v>
      </c>
      <c r="H6" s="1927">
        <v>366235</v>
      </c>
      <c r="I6" s="1082" t="s">
        <v>1512</v>
      </c>
      <c r="J6" s="650">
        <v>311200</v>
      </c>
      <c r="K6" s="1453" t="s">
        <v>1513</v>
      </c>
      <c r="L6" s="1927">
        <v>1399417</v>
      </c>
      <c r="M6" s="1453" t="s">
        <v>45</v>
      </c>
      <c r="N6" s="1074"/>
    </row>
    <row r="7" spans="1:14" s="16" customFormat="1">
      <c r="A7" s="1929" t="s">
        <v>145</v>
      </c>
      <c r="B7" s="1930">
        <v>0.372</v>
      </c>
      <c r="C7" s="1087" t="s">
        <v>1285</v>
      </c>
      <c r="D7" s="1931">
        <v>0.53400000000000003</v>
      </c>
      <c r="E7" s="1655" t="s">
        <v>768</v>
      </c>
      <c r="F7" s="1088">
        <v>0.44800000000000001</v>
      </c>
      <c r="G7" s="1091" t="s">
        <v>1059</v>
      </c>
      <c r="H7" s="1930">
        <v>0.377</v>
      </c>
      <c r="I7" s="1087" t="s">
        <v>1059</v>
      </c>
      <c r="J7" s="1088">
        <v>0.53600000000000003</v>
      </c>
      <c r="K7" s="1091" t="s">
        <v>1285</v>
      </c>
      <c r="L7" s="1930">
        <v>0.52700000000000002</v>
      </c>
      <c r="M7" s="1091" t="s">
        <v>941</v>
      </c>
      <c r="N7" s="1074"/>
    </row>
    <row r="8" spans="1:14" s="16" customFormat="1">
      <c r="A8" s="1932" t="s">
        <v>146</v>
      </c>
      <c r="B8" s="1665">
        <v>3.2000000000000001E-2</v>
      </c>
      <c r="C8" s="1092" t="s">
        <v>899</v>
      </c>
      <c r="D8" s="1666">
        <v>3.3000000000000002E-2</v>
      </c>
      <c r="E8" s="1667" t="s">
        <v>770</v>
      </c>
      <c r="F8" s="1136">
        <v>2.5999999999999999E-2</v>
      </c>
      <c r="G8" s="1095" t="s">
        <v>899</v>
      </c>
      <c r="H8" s="1665">
        <v>2.1000000000000001E-2</v>
      </c>
      <c r="I8" s="1092" t="s">
        <v>770</v>
      </c>
      <c r="J8" s="1136">
        <v>1.7999999999999999E-2</v>
      </c>
      <c r="K8" s="1095" t="s">
        <v>781</v>
      </c>
      <c r="L8" s="1665">
        <v>2.7E-2</v>
      </c>
      <c r="M8" s="1095" t="s">
        <v>791</v>
      </c>
      <c r="N8" s="1074"/>
    </row>
    <row r="9" spans="1:14" s="16" customFormat="1">
      <c r="A9" s="1932" t="s">
        <v>147</v>
      </c>
      <c r="B9" s="1665">
        <v>0.36499999999999999</v>
      </c>
      <c r="C9" s="1092" t="s">
        <v>1285</v>
      </c>
      <c r="D9" s="1666">
        <v>0.30099999999999999</v>
      </c>
      <c r="E9" s="1667" t="s">
        <v>892</v>
      </c>
      <c r="F9" s="1136">
        <v>0.36399999999999999</v>
      </c>
      <c r="G9" s="1095" t="s">
        <v>787</v>
      </c>
      <c r="H9" s="1665">
        <v>0.34399999999999997</v>
      </c>
      <c r="I9" s="1092" t="s">
        <v>1285</v>
      </c>
      <c r="J9" s="1136">
        <v>0.30499999999999999</v>
      </c>
      <c r="K9" s="1095" t="s">
        <v>1059</v>
      </c>
      <c r="L9" s="1665">
        <v>0.26600000000000001</v>
      </c>
      <c r="M9" s="1095" t="s">
        <v>899</v>
      </c>
      <c r="N9" s="1074"/>
    </row>
    <row r="10" spans="1:14" s="16" customFormat="1">
      <c r="A10" s="1932" t="s">
        <v>148</v>
      </c>
      <c r="B10" s="1665">
        <v>0.191</v>
      </c>
      <c r="C10" s="1092" t="s">
        <v>787</v>
      </c>
      <c r="D10" s="1666">
        <v>8.7999999999999995E-2</v>
      </c>
      <c r="E10" s="1667" t="s">
        <v>768</v>
      </c>
      <c r="F10" s="1136">
        <v>0.14399999999999999</v>
      </c>
      <c r="G10" s="1095" t="s">
        <v>787</v>
      </c>
      <c r="H10" s="1665">
        <v>0.21299999999999999</v>
      </c>
      <c r="I10" s="1092" t="s">
        <v>786</v>
      </c>
      <c r="J10" s="1136">
        <v>0.121</v>
      </c>
      <c r="K10" s="1095" t="s">
        <v>771</v>
      </c>
      <c r="L10" s="1665">
        <v>0.13500000000000001</v>
      </c>
      <c r="M10" s="1095" t="s">
        <v>941</v>
      </c>
      <c r="N10" s="1074"/>
    </row>
    <row r="11" spans="1:14" s="16" customFormat="1">
      <c r="A11" s="1933" t="s">
        <v>149</v>
      </c>
      <c r="B11" s="1665">
        <v>4.1000000000000002E-2</v>
      </c>
      <c r="C11" s="1092" t="s">
        <v>892</v>
      </c>
      <c r="D11" s="1666">
        <v>4.3999999999999997E-2</v>
      </c>
      <c r="E11" s="1667" t="s">
        <v>899</v>
      </c>
      <c r="F11" s="1136">
        <v>1.7000000000000001E-2</v>
      </c>
      <c r="G11" s="1095" t="s">
        <v>781</v>
      </c>
      <c r="H11" s="1665">
        <v>4.5999999999999999E-2</v>
      </c>
      <c r="I11" s="1092" t="s">
        <v>892</v>
      </c>
      <c r="J11" s="1136">
        <v>0.02</v>
      </c>
      <c r="K11" s="1095" t="s">
        <v>770</v>
      </c>
      <c r="L11" s="1665">
        <v>4.4999999999999998E-2</v>
      </c>
      <c r="M11" s="1095" t="s">
        <v>770</v>
      </c>
      <c r="N11" s="1074"/>
    </row>
    <row r="12" spans="1:14" s="104" customFormat="1" ht="43" customHeight="1">
      <c r="A12" s="2628" t="s">
        <v>648</v>
      </c>
      <c r="B12" s="2629"/>
      <c r="C12" s="2629"/>
      <c r="D12" s="2629"/>
      <c r="E12" s="2629"/>
      <c r="F12" s="2629"/>
      <c r="G12" s="2629"/>
      <c r="H12" s="2629"/>
      <c r="I12" s="2629"/>
      <c r="J12" s="2629"/>
      <c r="K12" s="2629"/>
      <c r="L12" s="2629"/>
      <c r="M12" s="2630"/>
    </row>
    <row r="14" spans="1:14">
      <c r="A14" s="2489" t="s">
        <v>1514</v>
      </c>
      <c r="B14" s="2489"/>
      <c r="C14" s="2489"/>
      <c r="D14" s="2489"/>
      <c r="E14" s="2489"/>
      <c r="F14" s="2489"/>
      <c r="G14" s="2489"/>
      <c r="H14" s="2489"/>
      <c r="I14" s="2489"/>
      <c r="J14" s="2489"/>
      <c r="K14" s="2489"/>
      <c r="L14" s="2489"/>
      <c r="M14" s="2489"/>
    </row>
    <row r="17" spans="1:13">
      <c r="A17" s="2490" t="s">
        <v>1515</v>
      </c>
      <c r="B17" s="2490"/>
      <c r="C17" s="2490"/>
      <c r="D17" s="2490"/>
      <c r="E17" s="2490"/>
      <c r="F17" s="2490"/>
      <c r="G17" s="2490"/>
      <c r="H17" s="2490"/>
      <c r="I17" s="2490"/>
      <c r="J17" s="2490"/>
      <c r="K17" s="2490"/>
      <c r="L17" s="2490"/>
      <c r="M17" s="2490"/>
    </row>
    <row r="19" spans="1:13" s="16" customFormat="1" ht="18" customHeight="1">
      <c r="A19" s="2631" t="s">
        <v>143</v>
      </c>
      <c r="B19" s="2554" t="s">
        <v>17</v>
      </c>
      <c r="C19" s="2481"/>
      <c r="D19" s="2481"/>
      <c r="E19" s="2481"/>
      <c r="F19" s="2481"/>
      <c r="G19" s="2481"/>
      <c r="H19" s="2481"/>
      <c r="I19" s="2481"/>
      <c r="J19" s="2481"/>
      <c r="K19" s="2481"/>
      <c r="L19" s="2481"/>
      <c r="M19" s="2555"/>
    </row>
    <row r="20" spans="1:13" s="16" customFormat="1" ht="18" customHeight="1">
      <c r="A20" s="2632"/>
      <c r="B20" s="2505" t="s">
        <v>16</v>
      </c>
      <c r="C20" s="2506"/>
      <c r="D20" s="2506" t="s">
        <v>31</v>
      </c>
      <c r="E20" s="2506"/>
      <c r="F20" s="2506" t="s">
        <v>32</v>
      </c>
      <c r="G20" s="2506"/>
      <c r="H20" s="2506" t="s">
        <v>33</v>
      </c>
      <c r="I20" s="2506"/>
      <c r="J20" s="2506" t="s">
        <v>34</v>
      </c>
      <c r="K20" s="2506"/>
      <c r="L20" s="2506" t="s">
        <v>29</v>
      </c>
      <c r="M20" s="2508"/>
    </row>
    <row r="21" spans="1:13" s="104" customFormat="1" ht="23">
      <c r="A21" s="2633"/>
      <c r="B21" s="45" t="s">
        <v>19</v>
      </c>
      <c r="C21" s="46" t="s">
        <v>20</v>
      </c>
      <c r="D21" s="46" t="s">
        <v>19</v>
      </c>
      <c r="E21" s="46" t="s">
        <v>20</v>
      </c>
      <c r="F21" s="46" t="s">
        <v>19</v>
      </c>
      <c r="G21" s="46" t="s">
        <v>20</v>
      </c>
      <c r="H21" s="46" t="s">
        <v>19</v>
      </c>
      <c r="I21" s="46" t="s">
        <v>20</v>
      </c>
      <c r="J21" s="46" t="s">
        <v>19</v>
      </c>
      <c r="K21" s="46" t="s">
        <v>20</v>
      </c>
      <c r="L21" s="46" t="s">
        <v>19</v>
      </c>
      <c r="M21" s="48" t="s">
        <v>20</v>
      </c>
    </row>
    <row r="22" spans="1:13" s="16" customFormat="1" ht="13.5" thickBot="1">
      <c r="A22" s="1934" t="s">
        <v>609</v>
      </c>
      <c r="B22" s="1935">
        <v>279395</v>
      </c>
      <c r="C22" s="273">
        <v>11918</v>
      </c>
      <c r="D22" s="1935">
        <v>562541</v>
      </c>
      <c r="E22" s="273">
        <v>10298</v>
      </c>
      <c r="F22" s="1935">
        <v>200774</v>
      </c>
      <c r="G22" s="273">
        <v>8791</v>
      </c>
      <c r="H22" s="1935">
        <v>368174</v>
      </c>
      <c r="I22" s="273">
        <v>14257</v>
      </c>
      <c r="J22" s="1935">
        <v>300182</v>
      </c>
      <c r="K22" s="273">
        <v>12126</v>
      </c>
      <c r="L22" s="182">
        <v>1372954</v>
      </c>
      <c r="M22" s="1680" t="s">
        <v>45</v>
      </c>
    </row>
    <row r="23" spans="1:13" s="16" customFormat="1" ht="13">
      <c r="A23" s="195" t="s">
        <v>145</v>
      </c>
      <c r="B23" s="1936">
        <v>35.9</v>
      </c>
      <c r="C23" s="1937">
        <v>1.3</v>
      </c>
      <c r="D23" s="1936">
        <v>52.4</v>
      </c>
      <c r="E23" s="1937">
        <v>1.1000000000000001</v>
      </c>
      <c r="F23" s="1936">
        <v>41.8</v>
      </c>
      <c r="G23" s="1937">
        <v>1.6</v>
      </c>
      <c r="H23" s="1936">
        <v>35.4</v>
      </c>
      <c r="I23" s="1937">
        <v>1.3</v>
      </c>
      <c r="J23" s="1936">
        <v>50.1</v>
      </c>
      <c r="K23" s="1937">
        <v>1.5</v>
      </c>
      <c r="L23" s="1938">
        <v>50.8</v>
      </c>
      <c r="M23" s="1939">
        <v>0.6</v>
      </c>
    </row>
    <row r="24" spans="1:13" s="16" customFormat="1" ht="13">
      <c r="A24" s="1940" t="s">
        <v>146</v>
      </c>
      <c r="B24" s="1687">
        <v>2.6</v>
      </c>
      <c r="C24" s="1688">
        <v>0.5</v>
      </c>
      <c r="D24" s="1687">
        <v>2.2999999999999998</v>
      </c>
      <c r="E24" s="1688">
        <v>0.3</v>
      </c>
      <c r="F24" s="1687">
        <v>1.9</v>
      </c>
      <c r="G24" s="1688">
        <v>0.6</v>
      </c>
      <c r="H24" s="1687">
        <v>1.5</v>
      </c>
      <c r="I24" s="1688">
        <v>0.3</v>
      </c>
      <c r="J24" s="1687">
        <v>1.9</v>
      </c>
      <c r="K24" s="1688">
        <v>0.5</v>
      </c>
      <c r="L24" s="1941">
        <v>2</v>
      </c>
      <c r="M24" s="160">
        <v>0.2</v>
      </c>
    </row>
    <row r="25" spans="1:13" s="16" customFormat="1" ht="13">
      <c r="A25" s="1940" t="s">
        <v>147</v>
      </c>
      <c r="B25" s="1687">
        <v>39.4</v>
      </c>
      <c r="C25" s="1688">
        <v>1.5</v>
      </c>
      <c r="D25" s="1687">
        <v>30.7</v>
      </c>
      <c r="E25" s="1688">
        <v>0.9</v>
      </c>
      <c r="F25" s="1687">
        <v>36.799999999999997</v>
      </c>
      <c r="G25" s="1688">
        <v>1.7</v>
      </c>
      <c r="H25" s="1687">
        <v>34.1</v>
      </c>
      <c r="I25" s="1688">
        <v>1.6</v>
      </c>
      <c r="J25" s="1687">
        <v>31.5</v>
      </c>
      <c r="K25" s="1688">
        <v>1.6</v>
      </c>
      <c r="L25" s="1941">
        <v>27.8</v>
      </c>
      <c r="M25" s="160">
        <v>0.6</v>
      </c>
    </row>
    <row r="26" spans="1:13" s="16" customFormat="1" ht="13">
      <c r="A26" s="1940" t="s">
        <v>148</v>
      </c>
      <c r="B26" s="1687">
        <v>18.899999999999999</v>
      </c>
      <c r="C26" s="1688">
        <v>1.6</v>
      </c>
      <c r="D26" s="1687">
        <v>9.1999999999999993</v>
      </c>
      <c r="E26" s="1688">
        <v>0.9</v>
      </c>
      <c r="F26" s="1687">
        <v>17.2</v>
      </c>
      <c r="G26" s="1688">
        <v>2.1</v>
      </c>
      <c r="H26" s="1687">
        <v>24.4</v>
      </c>
      <c r="I26" s="1688">
        <v>1.9</v>
      </c>
      <c r="J26" s="1687">
        <v>12.9</v>
      </c>
      <c r="K26" s="1688">
        <v>1.4</v>
      </c>
      <c r="L26" s="1941">
        <v>14.3</v>
      </c>
      <c r="M26" s="160">
        <v>0.7</v>
      </c>
    </row>
    <row r="27" spans="1:13" s="16" customFormat="1" ht="13">
      <c r="A27" s="1932" t="s">
        <v>149</v>
      </c>
      <c r="B27" s="1687">
        <v>3.2</v>
      </c>
      <c r="C27" s="1688">
        <v>0.6</v>
      </c>
      <c r="D27" s="1687">
        <v>5.4</v>
      </c>
      <c r="E27" s="1688">
        <v>0.7</v>
      </c>
      <c r="F27" s="1687">
        <v>2.2999999999999998</v>
      </c>
      <c r="G27" s="1688">
        <v>0.6</v>
      </c>
      <c r="H27" s="1687">
        <v>4.7</v>
      </c>
      <c r="I27" s="1688">
        <v>1.1000000000000001</v>
      </c>
      <c r="J27" s="1687">
        <v>3.6</v>
      </c>
      <c r="K27" s="1688">
        <v>0.7</v>
      </c>
      <c r="L27" s="1941">
        <v>5</v>
      </c>
      <c r="M27" s="160">
        <v>0.5</v>
      </c>
    </row>
    <row r="28" spans="1:13" s="104" customFormat="1" ht="43" customHeight="1">
      <c r="A28" s="2628" t="s">
        <v>648</v>
      </c>
      <c r="B28" s="2629"/>
      <c r="C28" s="2629"/>
      <c r="D28" s="2629"/>
      <c r="E28" s="2629"/>
      <c r="F28" s="2629"/>
      <c r="G28" s="2629"/>
      <c r="H28" s="2629"/>
      <c r="I28" s="2629"/>
      <c r="J28" s="2629"/>
      <c r="K28" s="2629"/>
      <c r="L28" s="2629"/>
      <c r="M28" s="2630"/>
    </row>
    <row r="30" spans="1:13">
      <c r="A30" s="2489" t="s">
        <v>671</v>
      </c>
      <c r="B30" s="2489"/>
      <c r="C30" s="2489"/>
      <c r="D30" s="2489"/>
      <c r="E30" s="2489"/>
      <c r="F30" s="2489"/>
      <c r="G30" s="2489"/>
      <c r="H30" s="2489"/>
      <c r="I30" s="2489"/>
      <c r="J30" s="2489"/>
      <c r="K30" s="2489"/>
      <c r="L30" s="2489"/>
      <c r="M30" s="2489"/>
    </row>
    <row r="33" spans="1:13">
      <c r="A33" s="2490" t="s">
        <v>647</v>
      </c>
      <c r="B33" s="2490"/>
      <c r="C33" s="2490"/>
      <c r="D33" s="2490"/>
      <c r="E33" s="2490"/>
      <c r="F33" s="2490"/>
      <c r="G33" s="2490"/>
      <c r="H33" s="2490"/>
      <c r="I33" s="2490"/>
      <c r="J33" s="2490"/>
      <c r="K33" s="2490"/>
      <c r="L33" s="2490"/>
      <c r="M33" s="2490"/>
    </row>
    <row r="35" spans="1:13" s="16" customFormat="1" ht="18" customHeight="1">
      <c r="A35" s="2631" t="s">
        <v>143</v>
      </c>
      <c r="B35" s="2554" t="s">
        <v>17</v>
      </c>
      <c r="C35" s="2481"/>
      <c r="D35" s="2481"/>
      <c r="E35" s="2481"/>
      <c r="F35" s="2481"/>
      <c r="G35" s="2481"/>
      <c r="H35" s="2481"/>
      <c r="I35" s="2481"/>
      <c r="J35" s="2481"/>
      <c r="K35" s="2481"/>
      <c r="L35" s="2481"/>
      <c r="M35" s="2555"/>
    </row>
    <row r="36" spans="1:13" s="16" customFormat="1" ht="18" customHeight="1">
      <c r="A36" s="2632"/>
      <c r="B36" s="2505" t="s">
        <v>16</v>
      </c>
      <c r="C36" s="2506"/>
      <c r="D36" s="2506" t="s">
        <v>31</v>
      </c>
      <c r="E36" s="2506"/>
      <c r="F36" s="2506" t="s">
        <v>32</v>
      </c>
      <c r="G36" s="2506"/>
      <c r="H36" s="2506" t="s">
        <v>33</v>
      </c>
      <c r="I36" s="2506"/>
      <c r="J36" s="2506" t="s">
        <v>34</v>
      </c>
      <c r="K36" s="2506"/>
      <c r="L36" s="2506" t="s">
        <v>29</v>
      </c>
      <c r="M36" s="2508"/>
    </row>
    <row r="37" spans="1:13" s="104" customFormat="1" ht="23">
      <c r="A37" s="2633"/>
      <c r="B37" s="45" t="s">
        <v>19</v>
      </c>
      <c r="C37" s="46" t="s">
        <v>20</v>
      </c>
      <c r="D37" s="46" t="s">
        <v>19</v>
      </c>
      <c r="E37" s="46" t="s">
        <v>20</v>
      </c>
      <c r="F37" s="46" t="s">
        <v>19</v>
      </c>
      <c r="G37" s="46" t="s">
        <v>20</v>
      </c>
      <c r="H37" s="46" t="s">
        <v>19</v>
      </c>
      <c r="I37" s="46" t="s">
        <v>20</v>
      </c>
      <c r="J37" s="46" t="s">
        <v>19</v>
      </c>
      <c r="K37" s="46" t="s">
        <v>20</v>
      </c>
      <c r="L37" s="46" t="s">
        <v>19</v>
      </c>
      <c r="M37" s="48" t="s">
        <v>20</v>
      </c>
    </row>
    <row r="38" spans="1:13" s="16" customFormat="1" ht="13.5" thickBot="1">
      <c r="A38" s="1934" t="s">
        <v>609</v>
      </c>
      <c r="B38" s="1942">
        <v>308108</v>
      </c>
      <c r="C38" s="1943">
        <v>11241</v>
      </c>
      <c r="D38" s="1942">
        <v>581226</v>
      </c>
      <c r="E38" s="1944">
        <v>12770</v>
      </c>
      <c r="F38" s="1942">
        <v>206771</v>
      </c>
      <c r="G38" s="194">
        <v>10183</v>
      </c>
      <c r="H38" s="1942">
        <v>362902</v>
      </c>
      <c r="I38" s="1944">
        <v>12638</v>
      </c>
      <c r="J38" s="1942">
        <v>307897</v>
      </c>
      <c r="K38" s="194">
        <v>12638</v>
      </c>
      <c r="L38" s="1945">
        <v>1376737</v>
      </c>
      <c r="M38" s="1945" t="s">
        <v>45</v>
      </c>
    </row>
    <row r="39" spans="1:13" s="16" customFormat="1" ht="13">
      <c r="A39" s="195" t="s">
        <v>145</v>
      </c>
      <c r="B39" s="196">
        <v>36.200000000000003</v>
      </c>
      <c r="C39" s="197">
        <v>1.3</v>
      </c>
      <c r="D39" s="196">
        <v>51.1</v>
      </c>
      <c r="E39" s="198">
        <v>1.1000000000000001</v>
      </c>
      <c r="F39" s="196">
        <v>43</v>
      </c>
      <c r="G39" s="199">
        <v>1.7</v>
      </c>
      <c r="H39" s="196">
        <v>34.700000000000003</v>
      </c>
      <c r="I39" s="198">
        <v>1</v>
      </c>
      <c r="J39" s="196">
        <v>49.8</v>
      </c>
      <c r="K39" s="199">
        <v>1.4</v>
      </c>
      <c r="L39" s="200">
        <v>50.1</v>
      </c>
      <c r="M39" s="200">
        <v>0.6</v>
      </c>
    </row>
    <row r="40" spans="1:13" s="16" customFormat="1" ht="13">
      <c r="A40" s="1940" t="s">
        <v>146</v>
      </c>
      <c r="B40" s="201">
        <v>40.200000000000003</v>
      </c>
      <c r="C40" s="202">
        <v>1.3</v>
      </c>
      <c r="D40" s="201">
        <v>31.6</v>
      </c>
      <c r="E40" s="1946">
        <v>1</v>
      </c>
      <c r="F40" s="201">
        <v>37.799999999999997</v>
      </c>
      <c r="G40" s="203">
        <v>2.2000000000000002</v>
      </c>
      <c r="H40" s="201">
        <v>35.9</v>
      </c>
      <c r="I40" s="1946">
        <v>1.3</v>
      </c>
      <c r="J40" s="201">
        <v>34.1</v>
      </c>
      <c r="K40" s="203">
        <v>1.3</v>
      </c>
      <c r="L40" s="183">
        <v>28.8</v>
      </c>
      <c r="M40" s="183">
        <v>0.5</v>
      </c>
    </row>
    <row r="41" spans="1:13" s="16" customFormat="1" ht="13">
      <c r="A41" s="1940" t="s">
        <v>147</v>
      </c>
      <c r="B41" s="201">
        <v>17.899999999999999</v>
      </c>
      <c r="C41" s="202">
        <v>1.3</v>
      </c>
      <c r="D41" s="201">
        <v>9.1999999999999993</v>
      </c>
      <c r="E41" s="1946">
        <v>0.8</v>
      </c>
      <c r="F41" s="201">
        <v>15.6</v>
      </c>
      <c r="G41" s="203">
        <v>1.8</v>
      </c>
      <c r="H41" s="201">
        <v>23.4</v>
      </c>
      <c r="I41" s="1946">
        <v>1.5</v>
      </c>
      <c r="J41" s="201">
        <v>12.1</v>
      </c>
      <c r="K41" s="203">
        <v>1.3</v>
      </c>
      <c r="L41" s="183">
        <v>14.2</v>
      </c>
      <c r="M41" s="183">
        <v>0.6</v>
      </c>
    </row>
    <row r="42" spans="1:13" s="16" customFormat="1" ht="13">
      <c r="A42" s="1940" t="s">
        <v>148</v>
      </c>
      <c r="B42" s="201">
        <v>5.7</v>
      </c>
      <c r="C42" s="202">
        <v>0.7</v>
      </c>
      <c r="D42" s="201">
        <v>8.1999999999999993</v>
      </c>
      <c r="E42" s="1946">
        <v>0.7</v>
      </c>
      <c r="F42" s="201">
        <v>3.6</v>
      </c>
      <c r="G42" s="203">
        <v>0.8</v>
      </c>
      <c r="H42" s="201">
        <v>6.1</v>
      </c>
      <c r="I42" s="1946">
        <v>0.8</v>
      </c>
      <c r="J42" s="201">
        <v>4</v>
      </c>
      <c r="K42" s="203">
        <v>0.6</v>
      </c>
      <c r="L42" s="183">
        <v>6.9</v>
      </c>
      <c r="M42" s="183">
        <v>0.4</v>
      </c>
    </row>
    <row r="43" spans="1:13" s="16" customFormat="1" ht="13">
      <c r="A43" s="1932" t="s">
        <v>149</v>
      </c>
      <c r="B43" s="201">
        <v>2.2999999999999998</v>
      </c>
      <c r="C43" s="202">
        <v>0.4</v>
      </c>
      <c r="D43" s="201">
        <v>2.2000000000000002</v>
      </c>
      <c r="E43" s="1946">
        <v>0.3</v>
      </c>
      <c r="F43" s="201">
        <v>1.1000000000000001</v>
      </c>
      <c r="G43" s="203">
        <v>0.3</v>
      </c>
      <c r="H43" s="201">
        <v>1.5</v>
      </c>
      <c r="I43" s="1946">
        <v>0.3</v>
      </c>
      <c r="J43" s="201">
        <v>1.7</v>
      </c>
      <c r="K43" s="203">
        <v>0.4</v>
      </c>
      <c r="L43" s="183">
        <v>1.9</v>
      </c>
      <c r="M43" s="183">
        <v>0.2</v>
      </c>
    </row>
    <row r="44" spans="1:13" s="104" customFormat="1" ht="43" customHeight="1">
      <c r="A44" s="2628" t="s">
        <v>648</v>
      </c>
      <c r="B44" s="2629"/>
      <c r="C44" s="2629"/>
      <c r="D44" s="2629"/>
      <c r="E44" s="2629"/>
      <c r="F44" s="2629"/>
      <c r="G44" s="2629"/>
      <c r="H44" s="2629"/>
      <c r="I44" s="2629"/>
      <c r="J44" s="2629"/>
      <c r="K44" s="2629"/>
      <c r="L44" s="2629"/>
      <c r="M44" s="2630"/>
    </row>
    <row r="46" spans="1:13">
      <c r="A46" s="2489" t="s">
        <v>649</v>
      </c>
      <c r="B46" s="2489"/>
      <c r="C46" s="2489"/>
      <c r="D46" s="2489"/>
      <c r="E46" s="2489"/>
      <c r="F46" s="2489"/>
      <c r="G46" s="2489"/>
      <c r="H46" s="2489"/>
      <c r="I46" s="2489"/>
      <c r="J46" s="2489"/>
      <c r="K46" s="2489"/>
      <c r="L46" s="2489"/>
      <c r="M46" s="2489"/>
    </row>
    <row r="49" spans="1:14">
      <c r="A49" s="2490" t="s">
        <v>650</v>
      </c>
      <c r="B49" s="2490"/>
      <c r="C49" s="2490"/>
      <c r="D49" s="2490"/>
      <c r="E49" s="2490"/>
      <c r="F49" s="2490"/>
      <c r="G49" s="2490"/>
      <c r="H49" s="2490"/>
      <c r="I49" s="2490"/>
      <c r="J49" s="2490"/>
      <c r="K49" s="2490"/>
      <c r="L49" s="2490"/>
      <c r="M49" s="2490"/>
    </row>
    <row r="51" spans="1:14" s="16" customFormat="1" ht="18" customHeight="1">
      <c r="A51" s="2631" t="s">
        <v>143</v>
      </c>
      <c r="B51" s="2554" t="s">
        <v>17</v>
      </c>
      <c r="C51" s="2481"/>
      <c r="D51" s="2481"/>
      <c r="E51" s="2481"/>
      <c r="F51" s="2481"/>
      <c r="G51" s="2481"/>
      <c r="H51" s="2481"/>
      <c r="I51" s="2481"/>
      <c r="J51" s="2481"/>
      <c r="K51" s="2481"/>
      <c r="L51" s="2481"/>
      <c r="M51" s="2555"/>
      <c r="N51" s="607"/>
    </row>
    <row r="52" spans="1:14" s="16" customFormat="1" ht="18" customHeight="1">
      <c r="A52" s="2632"/>
      <c r="B52" s="2505" t="s">
        <v>16</v>
      </c>
      <c r="C52" s="2506"/>
      <c r="D52" s="2506" t="s">
        <v>31</v>
      </c>
      <c r="E52" s="2506"/>
      <c r="F52" s="2506" t="s">
        <v>32</v>
      </c>
      <c r="G52" s="2506"/>
      <c r="H52" s="2506" t="s">
        <v>33</v>
      </c>
      <c r="I52" s="2506"/>
      <c r="J52" s="2506" t="s">
        <v>34</v>
      </c>
      <c r="K52" s="2506"/>
      <c r="L52" s="2506" t="s">
        <v>29</v>
      </c>
      <c r="M52" s="2508"/>
      <c r="N52" s="607"/>
    </row>
    <row r="53" spans="1:14" s="104" customFormat="1" ht="30">
      <c r="A53" s="2633"/>
      <c r="B53" s="45" t="s">
        <v>19</v>
      </c>
      <c r="C53" s="46" t="s">
        <v>20</v>
      </c>
      <c r="D53" s="46" t="s">
        <v>19</v>
      </c>
      <c r="E53" s="46" t="s">
        <v>20</v>
      </c>
      <c r="F53" s="46" t="s">
        <v>19</v>
      </c>
      <c r="G53" s="46" t="s">
        <v>20</v>
      </c>
      <c r="H53" s="46" t="s">
        <v>19</v>
      </c>
      <c r="I53" s="46" t="s">
        <v>20</v>
      </c>
      <c r="J53" s="46" t="s">
        <v>19</v>
      </c>
      <c r="K53" s="46" t="s">
        <v>20</v>
      </c>
      <c r="L53" s="46" t="s">
        <v>19</v>
      </c>
      <c r="M53" s="48" t="s">
        <v>20</v>
      </c>
      <c r="N53" s="810"/>
    </row>
    <row r="54" spans="1:14" s="16" customFormat="1" ht="14.5" thickBot="1">
      <c r="A54" s="1934" t="s">
        <v>609</v>
      </c>
      <c r="B54" s="1947">
        <v>295169</v>
      </c>
      <c r="C54" s="1948" t="s">
        <v>1516</v>
      </c>
      <c r="D54" s="1947">
        <v>589128</v>
      </c>
      <c r="E54" s="1948" t="s">
        <v>1517</v>
      </c>
      <c r="F54" s="1947">
        <v>192502</v>
      </c>
      <c r="G54" s="1948" t="s">
        <v>1518</v>
      </c>
      <c r="H54" s="1947">
        <v>361055</v>
      </c>
      <c r="I54" s="1948" t="s">
        <v>1519</v>
      </c>
      <c r="J54" s="1947">
        <v>293455</v>
      </c>
      <c r="K54" s="1948" t="s">
        <v>1520</v>
      </c>
      <c r="L54" s="1947">
        <v>1383103</v>
      </c>
      <c r="M54" s="1949" t="s">
        <v>45</v>
      </c>
      <c r="N54" s="1074"/>
    </row>
    <row r="55" spans="1:14" s="16" customFormat="1">
      <c r="A55" s="195" t="s">
        <v>145</v>
      </c>
      <c r="B55" s="204">
        <v>0.34699999999999998</v>
      </c>
      <c r="C55" s="205" t="s">
        <v>829</v>
      </c>
      <c r="D55" s="204">
        <v>0.50700000000000001</v>
      </c>
      <c r="E55" s="205" t="s">
        <v>800</v>
      </c>
      <c r="F55" s="204">
        <v>0.42</v>
      </c>
      <c r="G55" s="205" t="s">
        <v>990</v>
      </c>
      <c r="H55" s="204">
        <v>0.34699999999999998</v>
      </c>
      <c r="I55" s="205" t="s">
        <v>809</v>
      </c>
      <c r="J55" s="204">
        <v>0.51100000000000001</v>
      </c>
      <c r="K55" s="205" t="s">
        <v>1016</v>
      </c>
      <c r="L55" s="204">
        <v>0.5</v>
      </c>
      <c r="M55" s="73" t="s">
        <v>914</v>
      </c>
      <c r="N55" s="1074"/>
    </row>
    <row r="56" spans="1:14" s="16" customFormat="1">
      <c r="A56" s="1940" t="s">
        <v>146</v>
      </c>
      <c r="B56" s="1950">
        <v>0.378</v>
      </c>
      <c r="C56" s="1951" t="s">
        <v>997</v>
      </c>
      <c r="D56" s="1950">
        <v>0.30199999999999999</v>
      </c>
      <c r="E56" s="1951" t="s">
        <v>797</v>
      </c>
      <c r="F56" s="1950">
        <v>0.375</v>
      </c>
      <c r="G56" s="1951" t="s">
        <v>805</v>
      </c>
      <c r="H56" s="1950">
        <v>0.33900000000000002</v>
      </c>
      <c r="I56" s="1951" t="s">
        <v>842</v>
      </c>
      <c r="J56" s="1950">
        <v>0.317</v>
      </c>
      <c r="K56" s="1951" t="s">
        <v>1016</v>
      </c>
      <c r="L56" s="1950">
        <v>0.28100000000000003</v>
      </c>
      <c r="M56" s="1952" t="s">
        <v>914</v>
      </c>
      <c r="N56" s="1074"/>
    </row>
    <row r="57" spans="1:14" s="16" customFormat="1">
      <c r="A57" s="1940" t="s">
        <v>147</v>
      </c>
      <c r="B57" s="1950">
        <v>0.21199999999999999</v>
      </c>
      <c r="C57" s="1951" t="s">
        <v>1018</v>
      </c>
      <c r="D57" s="1950">
        <v>0.113</v>
      </c>
      <c r="E57" s="1951" t="s">
        <v>809</v>
      </c>
      <c r="F57" s="1950">
        <v>0.16800000000000001</v>
      </c>
      <c r="G57" s="1951" t="s">
        <v>1010</v>
      </c>
      <c r="H57" s="1950">
        <v>0.253</v>
      </c>
      <c r="I57" s="1951" t="s">
        <v>805</v>
      </c>
      <c r="J57" s="1950">
        <v>0.13300000000000001</v>
      </c>
      <c r="K57" s="1951" t="s">
        <v>829</v>
      </c>
      <c r="L57" s="1950">
        <v>0.152</v>
      </c>
      <c r="M57" s="1952" t="s">
        <v>914</v>
      </c>
      <c r="N57" s="1074"/>
    </row>
    <row r="58" spans="1:14" s="16" customFormat="1">
      <c r="A58" s="1940" t="s">
        <v>148</v>
      </c>
      <c r="B58" s="1950">
        <v>6.3E-2</v>
      </c>
      <c r="C58" s="1951" t="s">
        <v>821</v>
      </c>
      <c r="D58" s="1950">
        <v>7.8E-2</v>
      </c>
      <c r="E58" s="1951" t="s">
        <v>925</v>
      </c>
      <c r="F58" s="1950">
        <v>3.6999999999999998E-2</v>
      </c>
      <c r="G58" s="1951" t="s">
        <v>925</v>
      </c>
      <c r="H58" s="1950">
        <v>0.06</v>
      </c>
      <c r="I58" s="1951" t="s">
        <v>821</v>
      </c>
      <c r="J58" s="1950">
        <v>3.9E-2</v>
      </c>
      <c r="K58" s="1951" t="s">
        <v>912</v>
      </c>
      <c r="L58" s="1950">
        <v>6.7000000000000004E-2</v>
      </c>
      <c r="M58" s="1952" t="s">
        <v>799</v>
      </c>
      <c r="N58" s="1074"/>
    </row>
    <row r="59" spans="1:14" s="16" customFormat="1">
      <c r="A59" s="1932" t="s">
        <v>149</v>
      </c>
      <c r="B59" s="1953">
        <v>2.5999999999999999E-2</v>
      </c>
      <c r="C59" s="1951" t="s">
        <v>912</v>
      </c>
      <c r="D59" s="1953">
        <v>0.02</v>
      </c>
      <c r="E59" s="1951" t="s">
        <v>811</v>
      </c>
      <c r="F59" s="1953">
        <v>1.4999999999999999E-2</v>
      </c>
      <c r="G59" s="1951" t="s">
        <v>811</v>
      </c>
      <c r="H59" s="1953">
        <v>1.4E-2</v>
      </c>
      <c r="I59" s="1951" t="s">
        <v>811</v>
      </c>
      <c r="J59" s="1953">
        <v>1.4999999999999999E-2</v>
      </c>
      <c r="K59" s="1951" t="s">
        <v>811</v>
      </c>
      <c r="L59" s="1953">
        <v>1.7999999999999999E-2</v>
      </c>
      <c r="M59" s="1952" t="s">
        <v>1391</v>
      </c>
      <c r="N59" s="1074"/>
    </row>
    <row r="60" spans="1:14" s="104" customFormat="1" ht="42" customHeight="1">
      <c r="A60" s="2628" t="s">
        <v>648</v>
      </c>
      <c r="B60" s="2629"/>
      <c r="C60" s="2629"/>
      <c r="D60" s="2629"/>
      <c r="E60" s="2629"/>
      <c r="F60" s="2629"/>
      <c r="G60" s="2629"/>
      <c r="H60" s="2629"/>
      <c r="I60" s="2629"/>
      <c r="J60" s="2629"/>
      <c r="K60" s="2629"/>
      <c r="L60" s="2629"/>
      <c r="M60" s="2630"/>
    </row>
    <row r="62" spans="1:14">
      <c r="A62" s="2489" t="s">
        <v>449</v>
      </c>
      <c r="B62" s="2489"/>
      <c r="C62" s="2489"/>
      <c r="D62" s="2489"/>
      <c r="E62" s="2489"/>
      <c r="F62" s="2489"/>
      <c r="G62" s="2489"/>
      <c r="H62" s="2489"/>
      <c r="I62" s="2489"/>
      <c r="J62" s="2489"/>
      <c r="K62" s="2489"/>
      <c r="L62" s="2489"/>
      <c r="M62" s="2489"/>
    </row>
    <row r="65" spans="1:14">
      <c r="A65" s="2490" t="s">
        <v>651</v>
      </c>
      <c r="B65" s="2490"/>
      <c r="C65" s="2490"/>
      <c r="D65" s="2490"/>
      <c r="E65" s="2490"/>
      <c r="F65" s="2490"/>
      <c r="G65" s="2490"/>
      <c r="H65" s="2490"/>
      <c r="I65" s="2490"/>
      <c r="J65" s="2490"/>
      <c r="K65" s="2490"/>
      <c r="L65" s="2490"/>
      <c r="M65" s="2490"/>
    </row>
    <row r="67" spans="1:14" s="16" customFormat="1" ht="18" customHeight="1">
      <c r="A67" s="2622" t="s">
        <v>143</v>
      </c>
      <c r="B67" s="2625" t="s">
        <v>17</v>
      </c>
      <c r="C67" s="2625"/>
      <c r="D67" s="2625"/>
      <c r="E67" s="2625"/>
      <c r="F67" s="2625"/>
      <c r="G67" s="2625"/>
      <c r="H67" s="2625"/>
      <c r="I67" s="2625"/>
      <c r="J67" s="2625"/>
      <c r="K67" s="2625"/>
      <c r="L67" s="2625"/>
      <c r="M67" s="2626"/>
      <c r="N67" s="607"/>
    </row>
    <row r="68" spans="1:14" s="16" customFormat="1" ht="18" customHeight="1">
      <c r="A68" s="2623"/>
      <c r="B68" s="2627" t="s">
        <v>16</v>
      </c>
      <c r="C68" s="2627"/>
      <c r="D68" s="2627" t="s">
        <v>31</v>
      </c>
      <c r="E68" s="2627"/>
      <c r="F68" s="2627" t="s">
        <v>32</v>
      </c>
      <c r="G68" s="2627"/>
      <c r="H68" s="2627" t="s">
        <v>33</v>
      </c>
      <c r="I68" s="2627"/>
      <c r="J68" s="2627" t="s">
        <v>34</v>
      </c>
      <c r="K68" s="2627"/>
      <c r="L68" s="2627" t="s">
        <v>27</v>
      </c>
      <c r="M68" s="2597"/>
      <c r="N68" s="607"/>
    </row>
    <row r="69" spans="1:14" s="104" customFormat="1" ht="30">
      <c r="A69" s="2624"/>
      <c r="B69" s="87" t="s">
        <v>19</v>
      </c>
      <c r="C69" s="87" t="s">
        <v>20</v>
      </c>
      <c r="D69" s="87" t="s">
        <v>19</v>
      </c>
      <c r="E69" s="87" t="s">
        <v>20</v>
      </c>
      <c r="F69" s="87" t="s">
        <v>19</v>
      </c>
      <c r="G69" s="87" t="s">
        <v>20</v>
      </c>
      <c r="H69" s="87" t="s">
        <v>19</v>
      </c>
      <c r="I69" s="87" t="s">
        <v>20</v>
      </c>
      <c r="J69" s="87" t="s">
        <v>19</v>
      </c>
      <c r="K69" s="87" t="s">
        <v>20</v>
      </c>
      <c r="L69" s="87" t="s">
        <v>19</v>
      </c>
      <c r="M69" s="88" t="s">
        <v>20</v>
      </c>
      <c r="N69" s="810"/>
    </row>
    <row r="70" spans="1:14" s="16" customFormat="1">
      <c r="A70" s="206" t="s">
        <v>144</v>
      </c>
      <c r="B70" s="1954">
        <v>297500</v>
      </c>
      <c r="C70" s="1952" t="s">
        <v>1521</v>
      </c>
      <c r="D70" s="1954">
        <v>592072</v>
      </c>
      <c r="E70" s="1952" t="s">
        <v>1522</v>
      </c>
      <c r="F70" s="1954">
        <v>199767</v>
      </c>
      <c r="G70" s="1952" t="s">
        <v>1523</v>
      </c>
      <c r="H70" s="1954">
        <v>371706</v>
      </c>
      <c r="I70" s="1952" t="s">
        <v>1524</v>
      </c>
      <c r="J70" s="1954">
        <v>306722</v>
      </c>
      <c r="K70" s="1952" t="s">
        <v>1525</v>
      </c>
      <c r="L70" s="1954">
        <v>1384270</v>
      </c>
      <c r="M70" s="1952" t="s">
        <v>45</v>
      </c>
      <c r="N70" s="1074"/>
    </row>
    <row r="71" spans="1:14" s="16" customFormat="1">
      <c r="A71" s="207" t="s">
        <v>145</v>
      </c>
      <c r="B71" s="1955">
        <v>0.35599999999999998</v>
      </c>
      <c r="C71" s="1952" t="s">
        <v>829</v>
      </c>
      <c r="D71" s="1955">
        <v>0.50600000000000001</v>
      </c>
      <c r="E71" s="1952" t="s">
        <v>809</v>
      </c>
      <c r="F71" s="1955">
        <v>0.41399999999999998</v>
      </c>
      <c r="G71" s="1952" t="s">
        <v>1016</v>
      </c>
      <c r="H71" s="1955">
        <v>0.35</v>
      </c>
      <c r="I71" s="1952" t="s">
        <v>1016</v>
      </c>
      <c r="J71" s="1955">
        <v>0.505</v>
      </c>
      <c r="K71" s="1952" t="s">
        <v>997</v>
      </c>
      <c r="L71" s="1955">
        <v>0.5</v>
      </c>
      <c r="M71" s="1952" t="s">
        <v>914</v>
      </c>
      <c r="N71" s="1074"/>
    </row>
    <row r="72" spans="1:14" s="16" customFormat="1">
      <c r="A72" s="207" t="s">
        <v>146</v>
      </c>
      <c r="B72" s="1955">
        <v>0.38900000000000001</v>
      </c>
      <c r="C72" s="1952" t="s">
        <v>997</v>
      </c>
      <c r="D72" s="1955">
        <v>0.313</v>
      </c>
      <c r="E72" s="1952" t="s">
        <v>821</v>
      </c>
      <c r="F72" s="1955">
        <v>0.376</v>
      </c>
      <c r="G72" s="1952" t="s">
        <v>990</v>
      </c>
      <c r="H72" s="1955">
        <v>0.35099999999999998</v>
      </c>
      <c r="I72" s="1952" t="s">
        <v>1016</v>
      </c>
      <c r="J72" s="1955">
        <v>0.32300000000000001</v>
      </c>
      <c r="K72" s="1952" t="s">
        <v>800</v>
      </c>
      <c r="L72" s="1955">
        <v>0.28399999999999997</v>
      </c>
      <c r="M72" s="1952" t="s">
        <v>914</v>
      </c>
      <c r="N72" s="1074"/>
    </row>
    <row r="73" spans="1:14" s="16" customFormat="1">
      <c r="A73" s="207" t="s">
        <v>147</v>
      </c>
      <c r="B73" s="1955">
        <v>0.191</v>
      </c>
      <c r="C73" s="1952" t="s">
        <v>850</v>
      </c>
      <c r="D73" s="1955">
        <v>0.10100000000000001</v>
      </c>
      <c r="E73" s="1952" t="s">
        <v>821</v>
      </c>
      <c r="F73" s="1955">
        <v>0.16800000000000001</v>
      </c>
      <c r="G73" s="1952" t="s">
        <v>1018</v>
      </c>
      <c r="H73" s="1955">
        <v>0.23</v>
      </c>
      <c r="I73" s="1952" t="s">
        <v>850</v>
      </c>
      <c r="J73" s="1955">
        <v>0.13400000000000001</v>
      </c>
      <c r="K73" s="1952" t="s">
        <v>1016</v>
      </c>
      <c r="L73" s="1955">
        <v>0.14399999999999999</v>
      </c>
      <c r="M73" s="1952" t="s">
        <v>914</v>
      </c>
      <c r="N73" s="1074"/>
    </row>
    <row r="74" spans="1:14" s="16" customFormat="1">
      <c r="A74" s="207" t="s">
        <v>148</v>
      </c>
      <c r="B74" s="1955">
        <v>6.4000000000000001E-2</v>
      </c>
      <c r="C74" s="1952" t="s">
        <v>925</v>
      </c>
      <c r="D74" s="1955">
        <v>0.08</v>
      </c>
      <c r="E74" s="1952" t="s">
        <v>925</v>
      </c>
      <c r="F74" s="1955">
        <v>4.2000000000000003E-2</v>
      </c>
      <c r="G74" s="1952" t="s">
        <v>821</v>
      </c>
      <c r="H74" s="1955">
        <v>6.9000000000000006E-2</v>
      </c>
      <c r="I74" s="1952" t="s">
        <v>821</v>
      </c>
      <c r="J74" s="1955">
        <v>3.7999999999999999E-2</v>
      </c>
      <c r="K74" s="1952" t="s">
        <v>914</v>
      </c>
      <c r="L74" s="1955">
        <v>7.1999999999999995E-2</v>
      </c>
      <c r="M74" s="1952" t="s">
        <v>912</v>
      </c>
      <c r="N74" s="1074"/>
    </row>
    <row r="75" spans="1:14" s="16" customFormat="1">
      <c r="A75" s="208" t="s">
        <v>149</v>
      </c>
      <c r="B75" s="1955">
        <v>2.1999999999999999E-2</v>
      </c>
      <c r="C75" s="1952" t="s">
        <v>799</v>
      </c>
      <c r="D75" s="1955">
        <v>0.02</v>
      </c>
      <c r="E75" s="1952" t="s">
        <v>811</v>
      </c>
      <c r="F75" s="1955">
        <v>1.7000000000000001E-2</v>
      </c>
      <c r="G75" s="1952" t="s">
        <v>799</v>
      </c>
      <c r="H75" s="1955">
        <v>1.9E-2</v>
      </c>
      <c r="I75" s="1952" t="s">
        <v>799</v>
      </c>
      <c r="J75" s="1955">
        <v>1.4E-2</v>
      </c>
      <c r="K75" s="1952" t="s">
        <v>811</v>
      </c>
      <c r="L75" s="1955">
        <v>1.9E-2</v>
      </c>
      <c r="M75" s="1952" t="s">
        <v>1391</v>
      </c>
      <c r="N75" s="1074"/>
    </row>
    <row r="77" spans="1:14">
      <c r="A77" s="2489" t="s">
        <v>359</v>
      </c>
      <c r="B77" s="2489"/>
      <c r="C77" s="2489"/>
      <c r="D77" s="2489"/>
      <c r="E77" s="2489"/>
      <c r="F77" s="2489"/>
      <c r="G77" s="2489"/>
      <c r="H77" s="2489"/>
      <c r="I77" s="2489"/>
      <c r="J77" s="2489"/>
      <c r="K77" s="2489"/>
      <c r="L77" s="2489"/>
      <c r="M77" s="2489"/>
    </row>
    <row r="80" spans="1:14">
      <c r="A80" s="2490" t="s">
        <v>652</v>
      </c>
      <c r="B80" s="2490"/>
      <c r="C80" s="2490"/>
      <c r="D80" s="2490"/>
      <c r="E80" s="2490"/>
      <c r="F80" s="2490"/>
      <c r="G80" s="2490"/>
      <c r="H80" s="2490"/>
      <c r="I80" s="2490"/>
      <c r="J80" s="2490"/>
      <c r="K80" s="2490"/>
      <c r="L80" s="2490"/>
      <c r="M80" s="2490"/>
    </row>
    <row r="82" spans="1:14" s="16" customFormat="1" ht="18" customHeight="1">
      <c r="A82" s="2622" t="s">
        <v>143</v>
      </c>
      <c r="B82" s="2625" t="s">
        <v>17</v>
      </c>
      <c r="C82" s="2625"/>
      <c r="D82" s="2625"/>
      <c r="E82" s="2625"/>
      <c r="F82" s="2625"/>
      <c r="G82" s="2625"/>
      <c r="H82" s="2625"/>
      <c r="I82" s="2625"/>
      <c r="J82" s="2625"/>
      <c r="K82" s="2625"/>
      <c r="L82" s="2625"/>
      <c r="M82" s="2626"/>
      <c r="N82" s="607"/>
    </row>
    <row r="83" spans="1:14" s="16" customFormat="1" ht="18" customHeight="1">
      <c r="A83" s="2623"/>
      <c r="B83" s="2627" t="s">
        <v>16</v>
      </c>
      <c r="C83" s="2627"/>
      <c r="D83" s="2627" t="s">
        <v>31</v>
      </c>
      <c r="E83" s="2627"/>
      <c r="F83" s="2627" t="s">
        <v>32</v>
      </c>
      <c r="G83" s="2627"/>
      <c r="H83" s="2627" t="s">
        <v>33</v>
      </c>
      <c r="I83" s="2627"/>
      <c r="J83" s="2627" t="s">
        <v>34</v>
      </c>
      <c r="K83" s="2627"/>
      <c r="L83" s="2627" t="s">
        <v>27</v>
      </c>
      <c r="M83" s="2597"/>
      <c r="N83" s="607"/>
    </row>
    <row r="84" spans="1:14" s="104" customFormat="1" ht="30">
      <c r="A84" s="2624"/>
      <c r="B84" s="87" t="s">
        <v>19</v>
      </c>
      <c r="C84" s="87" t="s">
        <v>20</v>
      </c>
      <c r="D84" s="87" t="s">
        <v>19</v>
      </c>
      <c r="E84" s="87" t="s">
        <v>20</v>
      </c>
      <c r="F84" s="87" t="s">
        <v>19</v>
      </c>
      <c r="G84" s="87" t="s">
        <v>20</v>
      </c>
      <c r="H84" s="87" t="s">
        <v>19</v>
      </c>
      <c r="I84" s="87" t="s">
        <v>20</v>
      </c>
      <c r="J84" s="87" t="s">
        <v>19</v>
      </c>
      <c r="K84" s="87" t="s">
        <v>20</v>
      </c>
      <c r="L84" s="87" t="s">
        <v>19</v>
      </c>
      <c r="M84" s="88" t="s">
        <v>20</v>
      </c>
      <c r="N84" s="810"/>
    </row>
    <row r="85" spans="1:14" s="16" customFormat="1">
      <c r="A85" s="206" t="s">
        <v>144</v>
      </c>
      <c r="B85" s="1954">
        <v>301925</v>
      </c>
      <c r="C85" s="1952" t="s">
        <v>1526</v>
      </c>
      <c r="D85" s="1954">
        <v>613641</v>
      </c>
      <c r="E85" s="1952" t="s">
        <v>1527</v>
      </c>
      <c r="F85" s="1954">
        <v>202187</v>
      </c>
      <c r="G85" s="1952" t="s">
        <v>1528</v>
      </c>
      <c r="H85" s="1954">
        <v>364220</v>
      </c>
      <c r="I85" s="1952" t="s">
        <v>1529</v>
      </c>
      <c r="J85" s="1954">
        <v>302608</v>
      </c>
      <c r="K85" s="1952" t="s">
        <v>1530</v>
      </c>
      <c r="L85" s="1954">
        <v>1387570</v>
      </c>
      <c r="M85" s="1952" t="s">
        <v>45</v>
      </c>
      <c r="N85" s="1074"/>
    </row>
    <row r="86" spans="1:14" s="16" customFormat="1">
      <c r="A86" s="207" t="s">
        <v>145</v>
      </c>
      <c r="B86" s="1955">
        <v>0.33800000000000002</v>
      </c>
      <c r="C86" s="1952" t="s">
        <v>1016</v>
      </c>
      <c r="D86" s="1955">
        <v>0.497</v>
      </c>
      <c r="E86" s="1952" t="s">
        <v>809</v>
      </c>
      <c r="F86" s="1955">
        <v>0.40100000000000002</v>
      </c>
      <c r="G86" s="1952" t="s">
        <v>842</v>
      </c>
      <c r="H86" s="1955">
        <v>0.32800000000000001</v>
      </c>
      <c r="I86" s="1952" t="s">
        <v>800</v>
      </c>
      <c r="J86" s="1955">
        <v>0.48</v>
      </c>
      <c r="K86" s="1952" t="s">
        <v>997</v>
      </c>
      <c r="L86" s="1955">
        <v>0.48899999999999999</v>
      </c>
      <c r="M86" s="1952" t="s">
        <v>914</v>
      </c>
      <c r="N86" s="1074"/>
    </row>
    <row r="87" spans="1:14" s="16" customFormat="1">
      <c r="A87" s="207" t="s">
        <v>146</v>
      </c>
      <c r="B87" s="1955">
        <v>0.39400000000000002</v>
      </c>
      <c r="C87" s="1952" t="s">
        <v>997</v>
      </c>
      <c r="D87" s="1955">
        <v>0.313</v>
      </c>
      <c r="E87" s="1952" t="s">
        <v>797</v>
      </c>
      <c r="F87" s="1955">
        <v>0.39</v>
      </c>
      <c r="G87" s="1952" t="s">
        <v>990</v>
      </c>
      <c r="H87" s="1955">
        <v>0.34799999999999998</v>
      </c>
      <c r="I87" s="1952" t="s">
        <v>829</v>
      </c>
      <c r="J87" s="1955">
        <v>0.33500000000000002</v>
      </c>
      <c r="K87" s="1952" t="s">
        <v>842</v>
      </c>
      <c r="L87" s="1955">
        <v>0.28499999999999998</v>
      </c>
      <c r="M87" s="1952" t="s">
        <v>912</v>
      </c>
      <c r="N87" s="1074"/>
    </row>
    <row r="88" spans="1:14" s="16" customFormat="1">
      <c r="A88" s="207" t="s">
        <v>147</v>
      </c>
      <c r="B88" s="1955">
        <v>0.19900000000000001</v>
      </c>
      <c r="C88" s="1952" t="s">
        <v>850</v>
      </c>
      <c r="D88" s="1955">
        <v>0.105</v>
      </c>
      <c r="E88" s="1952" t="s">
        <v>821</v>
      </c>
      <c r="F88" s="1955">
        <v>0.16700000000000001</v>
      </c>
      <c r="G88" s="1952" t="s">
        <v>990</v>
      </c>
      <c r="H88" s="1955">
        <v>0.253</v>
      </c>
      <c r="I88" s="1952" t="s">
        <v>990</v>
      </c>
      <c r="J88" s="1955">
        <v>0.14199999999999999</v>
      </c>
      <c r="K88" s="1952" t="s">
        <v>842</v>
      </c>
      <c r="L88" s="1955">
        <v>0.14799999999999999</v>
      </c>
      <c r="M88" s="1952" t="s">
        <v>914</v>
      </c>
      <c r="N88" s="1074"/>
    </row>
    <row r="89" spans="1:14" s="16" customFormat="1">
      <c r="A89" s="207" t="s">
        <v>148</v>
      </c>
      <c r="B89" s="1955">
        <v>6.9000000000000006E-2</v>
      </c>
      <c r="C89" s="1952" t="s">
        <v>809</v>
      </c>
      <c r="D89" s="1955">
        <v>8.5000000000000006E-2</v>
      </c>
      <c r="E89" s="1952" t="s">
        <v>925</v>
      </c>
      <c r="F89" s="1955">
        <v>4.2999999999999997E-2</v>
      </c>
      <c r="G89" s="1952" t="s">
        <v>821</v>
      </c>
      <c r="H89" s="1955">
        <v>7.0000000000000007E-2</v>
      </c>
      <c r="I89" s="1952" t="s">
        <v>821</v>
      </c>
      <c r="J89" s="1955">
        <v>4.2999999999999997E-2</v>
      </c>
      <c r="K89" s="1952" t="s">
        <v>925</v>
      </c>
      <c r="L89" s="1955">
        <v>7.9000000000000001E-2</v>
      </c>
      <c r="M89" s="1952" t="s">
        <v>912</v>
      </c>
      <c r="N89" s="1074"/>
    </row>
    <row r="90" spans="1:14" s="16" customFormat="1">
      <c r="A90" s="208" t="s">
        <v>149</v>
      </c>
      <c r="B90" s="1955">
        <v>2.3E-2</v>
      </c>
      <c r="C90" s="1952" t="s">
        <v>799</v>
      </c>
      <c r="D90" s="1955">
        <v>2.5000000000000001E-2</v>
      </c>
      <c r="E90" s="1952" t="s">
        <v>811</v>
      </c>
      <c r="F90" s="1955">
        <v>1.7000000000000001E-2</v>
      </c>
      <c r="G90" s="1952" t="s">
        <v>799</v>
      </c>
      <c r="H90" s="1955">
        <v>1.7999999999999999E-2</v>
      </c>
      <c r="I90" s="1952" t="s">
        <v>799</v>
      </c>
      <c r="J90" s="1955">
        <v>1.6E-2</v>
      </c>
      <c r="K90" s="1952" t="s">
        <v>811</v>
      </c>
      <c r="L90" s="1955">
        <v>2.1999999999999999E-2</v>
      </c>
      <c r="M90" s="1952" t="s">
        <v>1391</v>
      </c>
      <c r="N90" s="1074"/>
    </row>
    <row r="92" spans="1:14">
      <c r="A92" s="2489" t="s">
        <v>324</v>
      </c>
      <c r="B92" s="2489"/>
      <c r="C92" s="2489"/>
      <c r="D92" s="2489"/>
      <c r="E92" s="2489"/>
      <c r="F92" s="2489"/>
      <c r="G92" s="2489"/>
      <c r="H92" s="2489"/>
      <c r="I92" s="2489"/>
      <c r="J92" s="2489"/>
      <c r="K92" s="2489"/>
      <c r="L92" s="2489"/>
      <c r="M92" s="2489"/>
    </row>
    <row r="95" spans="1:14">
      <c r="A95" s="2490" t="s">
        <v>653</v>
      </c>
      <c r="B95" s="2490"/>
      <c r="C95" s="2490"/>
      <c r="D95" s="2490"/>
      <c r="E95" s="2490"/>
      <c r="F95" s="2490"/>
      <c r="G95" s="2490"/>
      <c r="H95" s="2490"/>
      <c r="I95" s="2490"/>
      <c r="J95" s="2490"/>
      <c r="K95" s="2490"/>
      <c r="L95" s="2490"/>
      <c r="M95" s="2490"/>
    </row>
    <row r="97" spans="1:13" s="16" customFormat="1" ht="18" customHeight="1">
      <c r="A97" s="2622" t="s">
        <v>143</v>
      </c>
      <c r="B97" s="2625" t="s">
        <v>17</v>
      </c>
      <c r="C97" s="2625"/>
      <c r="D97" s="2625"/>
      <c r="E97" s="2625"/>
      <c r="F97" s="2625"/>
      <c r="G97" s="2625"/>
      <c r="H97" s="2625"/>
      <c r="I97" s="2625"/>
      <c r="J97" s="2625"/>
      <c r="K97" s="2625"/>
      <c r="L97" s="2625"/>
      <c r="M97" s="2626"/>
    </row>
    <row r="98" spans="1:13" s="16" customFormat="1" ht="18" customHeight="1">
      <c r="A98" s="2623"/>
      <c r="B98" s="2627" t="s">
        <v>16</v>
      </c>
      <c r="C98" s="2627"/>
      <c r="D98" s="2627" t="s">
        <v>31</v>
      </c>
      <c r="E98" s="2627"/>
      <c r="F98" s="2627" t="s">
        <v>32</v>
      </c>
      <c r="G98" s="2627"/>
      <c r="H98" s="2627" t="s">
        <v>33</v>
      </c>
      <c r="I98" s="2627"/>
      <c r="J98" s="2627" t="s">
        <v>34</v>
      </c>
      <c r="K98" s="2627"/>
      <c r="L98" s="2627" t="s">
        <v>27</v>
      </c>
      <c r="M98" s="2597"/>
    </row>
    <row r="99" spans="1:13" s="104" customFormat="1" ht="23">
      <c r="A99" s="2624"/>
      <c r="B99" s="87" t="s">
        <v>19</v>
      </c>
      <c r="C99" s="87" t="s">
        <v>20</v>
      </c>
      <c r="D99" s="87" t="s">
        <v>19</v>
      </c>
      <c r="E99" s="87" t="s">
        <v>20</v>
      </c>
      <c r="F99" s="87" t="s">
        <v>19</v>
      </c>
      <c r="G99" s="87" t="s">
        <v>20</v>
      </c>
      <c r="H99" s="87" t="s">
        <v>19</v>
      </c>
      <c r="I99" s="87" t="s">
        <v>20</v>
      </c>
      <c r="J99" s="87" t="s">
        <v>19</v>
      </c>
      <c r="K99" s="87" t="s">
        <v>20</v>
      </c>
      <c r="L99" s="87" t="s">
        <v>19</v>
      </c>
      <c r="M99" s="88" t="s">
        <v>20</v>
      </c>
    </row>
    <row r="100" spans="1:13" s="16" customFormat="1" ht="13">
      <c r="A100" s="206" t="s">
        <v>144</v>
      </c>
      <c r="B100" s="96">
        <v>288636</v>
      </c>
      <c r="C100" s="97" t="s">
        <v>1531</v>
      </c>
      <c r="D100" s="96">
        <v>584894</v>
      </c>
      <c r="E100" s="97" t="s">
        <v>1532</v>
      </c>
      <c r="F100" s="96">
        <v>195651</v>
      </c>
      <c r="G100" s="97" t="s">
        <v>1533</v>
      </c>
      <c r="H100" s="96">
        <v>347774</v>
      </c>
      <c r="I100" s="97" t="s">
        <v>1534</v>
      </c>
      <c r="J100" s="96">
        <v>304107</v>
      </c>
      <c r="K100" s="97" t="s">
        <v>1535</v>
      </c>
      <c r="L100" s="96">
        <v>1375345</v>
      </c>
      <c r="M100" s="97" t="s">
        <v>45</v>
      </c>
    </row>
    <row r="101" spans="1:13" s="16" customFormat="1" ht="13">
      <c r="A101" s="207" t="s">
        <v>145</v>
      </c>
      <c r="B101" s="100">
        <v>0.35</v>
      </c>
      <c r="C101" s="99" t="s">
        <v>829</v>
      </c>
      <c r="D101" s="100">
        <v>0.50900000000000001</v>
      </c>
      <c r="E101" s="99" t="s">
        <v>797</v>
      </c>
      <c r="F101" s="100">
        <v>0.42499999999999999</v>
      </c>
      <c r="G101" s="99" t="s">
        <v>1016</v>
      </c>
      <c r="H101" s="100">
        <v>0.33700000000000002</v>
      </c>
      <c r="I101" s="99" t="s">
        <v>829</v>
      </c>
      <c r="J101" s="100">
        <v>0.502</v>
      </c>
      <c r="K101" s="99" t="s">
        <v>800</v>
      </c>
      <c r="L101" s="100">
        <v>0.496</v>
      </c>
      <c r="M101" s="99" t="s">
        <v>914</v>
      </c>
    </row>
    <row r="102" spans="1:13" s="16" customFormat="1" ht="13">
      <c r="A102" s="207" t="s">
        <v>146</v>
      </c>
      <c r="B102" s="100">
        <v>0.38700000000000001</v>
      </c>
      <c r="C102" s="99" t="s">
        <v>850</v>
      </c>
      <c r="D102" s="100">
        <v>0.309</v>
      </c>
      <c r="E102" s="99" t="s">
        <v>809</v>
      </c>
      <c r="F102" s="100">
        <v>0.38200000000000001</v>
      </c>
      <c r="G102" s="99" t="s">
        <v>997</v>
      </c>
      <c r="H102" s="100">
        <v>0.35599999999999998</v>
      </c>
      <c r="I102" s="99" t="s">
        <v>1016</v>
      </c>
      <c r="J102" s="100">
        <v>0.32600000000000001</v>
      </c>
      <c r="K102" s="99" t="s">
        <v>829</v>
      </c>
      <c r="L102" s="100">
        <v>0.28599999999999998</v>
      </c>
      <c r="M102" s="99" t="s">
        <v>914</v>
      </c>
    </row>
    <row r="103" spans="1:13" s="16" customFormat="1" ht="13">
      <c r="A103" s="207" t="s">
        <v>147</v>
      </c>
      <c r="B103" s="100">
        <v>0.191</v>
      </c>
      <c r="C103" s="99" t="s">
        <v>997</v>
      </c>
      <c r="D103" s="100">
        <v>9.7000000000000003E-2</v>
      </c>
      <c r="E103" s="99" t="s">
        <v>797</v>
      </c>
      <c r="F103" s="100">
        <v>0.14899999999999999</v>
      </c>
      <c r="G103" s="99" t="s">
        <v>850</v>
      </c>
      <c r="H103" s="100">
        <v>0.22600000000000001</v>
      </c>
      <c r="I103" s="99" t="s">
        <v>850</v>
      </c>
      <c r="J103" s="100">
        <v>0.13500000000000001</v>
      </c>
      <c r="K103" s="99" t="s">
        <v>829</v>
      </c>
      <c r="L103" s="100">
        <v>0.14199999999999999</v>
      </c>
      <c r="M103" s="99" t="s">
        <v>925</v>
      </c>
    </row>
    <row r="104" spans="1:13" s="16" customFormat="1" ht="13">
      <c r="A104" s="207" t="s">
        <v>148</v>
      </c>
      <c r="B104" s="100">
        <v>7.2999999999999995E-2</v>
      </c>
      <c r="C104" s="99" t="s">
        <v>821</v>
      </c>
      <c r="D104" s="100">
        <v>8.5999999999999993E-2</v>
      </c>
      <c r="E104" s="99" t="s">
        <v>925</v>
      </c>
      <c r="F104" s="100">
        <v>4.3999999999999997E-2</v>
      </c>
      <c r="G104" s="99" t="s">
        <v>797</v>
      </c>
      <c r="H104" s="100">
        <v>8.2000000000000003E-2</v>
      </c>
      <c r="I104" s="99" t="s">
        <v>800</v>
      </c>
      <c r="J104" s="100">
        <v>3.6999999999999998E-2</v>
      </c>
      <c r="K104" s="99" t="s">
        <v>925</v>
      </c>
      <c r="L104" s="100">
        <v>7.4999999999999997E-2</v>
      </c>
      <c r="M104" s="99" t="s">
        <v>912</v>
      </c>
    </row>
    <row r="105" spans="1:13" s="16" customFormat="1" ht="13">
      <c r="A105" s="208" t="s">
        <v>149</v>
      </c>
      <c r="B105" s="100">
        <v>2.8000000000000001E-2</v>
      </c>
      <c r="C105" s="99" t="s">
        <v>912</v>
      </c>
      <c r="D105" s="100">
        <v>2.5999999999999999E-2</v>
      </c>
      <c r="E105" s="99" t="s">
        <v>811</v>
      </c>
      <c r="F105" s="100">
        <v>1.7000000000000001E-2</v>
      </c>
      <c r="G105" s="99" t="s">
        <v>799</v>
      </c>
      <c r="H105" s="100">
        <v>2.1999999999999999E-2</v>
      </c>
      <c r="I105" s="99" t="s">
        <v>799</v>
      </c>
      <c r="J105" s="100">
        <v>1.4E-2</v>
      </c>
      <c r="K105" s="99" t="s">
        <v>811</v>
      </c>
      <c r="L105" s="100">
        <v>2.3E-2</v>
      </c>
      <c r="M105" s="99" t="s">
        <v>1391</v>
      </c>
    </row>
    <row r="107" spans="1:13">
      <c r="A107" s="2489" t="s">
        <v>307</v>
      </c>
      <c r="B107" s="2489"/>
      <c r="C107" s="2489"/>
      <c r="D107" s="2489"/>
      <c r="E107" s="2489"/>
      <c r="F107" s="2489"/>
      <c r="G107" s="2489"/>
      <c r="H107" s="2489"/>
      <c r="I107" s="2489"/>
      <c r="J107" s="2489"/>
      <c r="K107" s="2489"/>
      <c r="L107" s="2489"/>
      <c r="M107" s="2489"/>
    </row>
  </sheetData>
  <mergeCells count="74">
    <mergeCell ref="A107:M107"/>
    <mergeCell ref="A92:M92"/>
    <mergeCell ref="A95:M95"/>
    <mergeCell ref="A97:A99"/>
    <mergeCell ref="B97:M97"/>
    <mergeCell ref="B98:C98"/>
    <mergeCell ref="D98:E98"/>
    <mergeCell ref="F98:G98"/>
    <mergeCell ref="H98:I98"/>
    <mergeCell ref="J98:K98"/>
    <mergeCell ref="L98:M98"/>
    <mergeCell ref="A60:M60"/>
    <mergeCell ref="A62:M62"/>
    <mergeCell ref="A65:M65"/>
    <mergeCell ref="A67:A69"/>
    <mergeCell ref="B67:M67"/>
    <mergeCell ref="B68:C68"/>
    <mergeCell ref="D68:E68"/>
    <mergeCell ref="F68:G68"/>
    <mergeCell ref="H68:I68"/>
    <mergeCell ref="J68:K68"/>
    <mergeCell ref="L68:M68"/>
    <mergeCell ref="A28:M28"/>
    <mergeCell ref="A12:M12"/>
    <mergeCell ref="A14:M14"/>
    <mergeCell ref="A1:M1"/>
    <mergeCell ref="A3:A5"/>
    <mergeCell ref="B3:M3"/>
    <mergeCell ref="B4:C4"/>
    <mergeCell ref="D4:E4"/>
    <mergeCell ref="F4:G4"/>
    <mergeCell ref="H4:I4"/>
    <mergeCell ref="J4:K4"/>
    <mergeCell ref="L4:M4"/>
    <mergeCell ref="A17:M17"/>
    <mergeCell ref="A19:A21"/>
    <mergeCell ref="B19:M19"/>
    <mergeCell ref="B20:C20"/>
    <mergeCell ref="D20:E20"/>
    <mergeCell ref="F20:G20"/>
    <mergeCell ref="H20:I20"/>
    <mergeCell ref="J20:K20"/>
    <mergeCell ref="L20:M20"/>
    <mergeCell ref="A30:M30"/>
    <mergeCell ref="A33:M33"/>
    <mergeCell ref="A35:A37"/>
    <mergeCell ref="B35:M35"/>
    <mergeCell ref="B36:C36"/>
    <mergeCell ref="D36:E36"/>
    <mergeCell ref="F36:G36"/>
    <mergeCell ref="H36:I36"/>
    <mergeCell ref="J36:K36"/>
    <mergeCell ref="L36:M36"/>
    <mergeCell ref="A44:M44"/>
    <mergeCell ref="A46:M46"/>
    <mergeCell ref="A49:M49"/>
    <mergeCell ref="A51:A53"/>
    <mergeCell ref="B51:M51"/>
    <mergeCell ref="B52:C52"/>
    <mergeCell ref="D52:E52"/>
    <mergeCell ref="F52:G52"/>
    <mergeCell ref="H52:I52"/>
    <mergeCell ref="J52:K52"/>
    <mergeCell ref="L52:M52"/>
    <mergeCell ref="A77:M77"/>
    <mergeCell ref="A80:M80"/>
    <mergeCell ref="A82:A84"/>
    <mergeCell ref="B82:M82"/>
    <mergeCell ref="B83:C83"/>
    <mergeCell ref="D83:E83"/>
    <mergeCell ref="F83:G83"/>
    <mergeCell ref="H83:I83"/>
    <mergeCell ref="J83:K83"/>
    <mergeCell ref="L83:M8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5"/>
  <sheetViews>
    <sheetView workbookViewId="0">
      <selection activeCell="A17" sqref="A17"/>
    </sheetView>
  </sheetViews>
  <sheetFormatPr defaultRowHeight="14"/>
  <cols>
    <col min="1" max="1" width="28.25" style="1074" customWidth="1"/>
    <col min="2" max="21" width="9.58203125" style="1074" customWidth="1"/>
    <col min="22" max="25" width="9.58203125" style="8" customWidth="1"/>
    <col min="26" max="28" width="8.6640625" style="8"/>
    <col min="29" max="16384" width="8.6640625" style="1074"/>
  </cols>
  <sheetData>
    <row r="1" spans="1:28" ht="25" customHeight="1">
      <c r="A1" s="2498" t="s">
        <v>1537</v>
      </c>
      <c r="B1" s="2498"/>
      <c r="C1" s="2498"/>
      <c r="D1" s="2498"/>
      <c r="E1" s="2498"/>
      <c r="F1" s="2498"/>
      <c r="G1" s="2498"/>
      <c r="H1" s="2498"/>
      <c r="I1" s="2498"/>
      <c r="J1" s="2498"/>
      <c r="K1" s="2498"/>
      <c r="L1" s="2498"/>
      <c r="M1" s="2498"/>
      <c r="N1" s="2498"/>
      <c r="O1" s="2498"/>
      <c r="P1" s="2498"/>
      <c r="Q1" s="2498"/>
      <c r="R1" s="2498"/>
      <c r="S1" s="2498"/>
      <c r="T1" s="2498"/>
      <c r="U1" s="2498"/>
      <c r="V1" s="2498"/>
      <c r="W1" s="2498"/>
      <c r="X1" s="2498"/>
      <c r="Y1" s="2498"/>
    </row>
    <row r="3" spans="1:28" s="16" customFormat="1" ht="18" customHeight="1">
      <c r="A3" s="2610" t="s">
        <v>143</v>
      </c>
      <c r="B3" s="2608" t="s">
        <v>16</v>
      </c>
      <c r="C3" s="2609"/>
      <c r="D3" s="2609"/>
      <c r="E3" s="2609"/>
      <c r="F3" s="2609"/>
      <c r="G3" s="2609"/>
      <c r="H3" s="2609"/>
      <c r="I3" s="2609"/>
      <c r="J3" s="2609"/>
      <c r="K3" s="2609"/>
      <c r="L3" s="2609"/>
      <c r="M3" s="2609"/>
      <c r="N3" s="2609"/>
      <c r="O3" s="2609"/>
      <c r="P3" s="2609"/>
      <c r="Q3" s="2609"/>
      <c r="R3" s="2609"/>
      <c r="S3" s="2609"/>
      <c r="T3" s="2609"/>
      <c r="U3" s="2609"/>
      <c r="V3" s="2609"/>
      <c r="W3" s="2609"/>
      <c r="X3" s="2609"/>
      <c r="Y3" s="2609"/>
      <c r="Z3" s="55"/>
      <c r="AA3" s="55"/>
      <c r="AB3" s="55"/>
    </row>
    <row r="4" spans="1:28" s="16" customFormat="1" ht="18" customHeight="1">
      <c r="A4" s="2611"/>
      <c r="B4" s="2505" t="s">
        <v>17</v>
      </c>
      <c r="C4" s="2507"/>
      <c r="D4" s="2505" t="s">
        <v>17</v>
      </c>
      <c r="E4" s="2507"/>
      <c r="F4" s="2505" t="s">
        <v>17</v>
      </c>
      <c r="G4" s="2507"/>
      <c r="H4" s="2505" t="s">
        <v>17</v>
      </c>
      <c r="I4" s="2507"/>
      <c r="J4" s="2505" t="s">
        <v>17</v>
      </c>
      <c r="K4" s="2507"/>
      <c r="L4" s="2505" t="s">
        <v>17</v>
      </c>
      <c r="M4" s="2507"/>
      <c r="N4" s="2505" t="s">
        <v>17</v>
      </c>
      <c r="O4" s="2507"/>
      <c r="P4" s="2505" t="s">
        <v>17</v>
      </c>
      <c r="Q4" s="2508"/>
      <c r="R4" s="2505" t="s">
        <v>17</v>
      </c>
      <c r="S4" s="2508"/>
      <c r="T4" s="2596" t="s">
        <v>17</v>
      </c>
      <c r="U4" s="2597"/>
      <c r="V4" s="2596" t="s">
        <v>17</v>
      </c>
      <c r="W4" s="2597"/>
      <c r="X4" s="2596" t="s">
        <v>17</v>
      </c>
      <c r="Y4" s="2597"/>
      <c r="Z4" s="300"/>
      <c r="AA4" s="55"/>
      <c r="AB4" s="55"/>
    </row>
    <row r="5" spans="1:28" s="16" customFormat="1" ht="18" customHeight="1">
      <c r="A5" s="2611"/>
      <c r="B5" s="2505">
        <v>2010</v>
      </c>
      <c r="C5" s="2507"/>
      <c r="D5" s="2505">
        <v>2011</v>
      </c>
      <c r="E5" s="2507"/>
      <c r="F5" s="2505">
        <v>2012</v>
      </c>
      <c r="G5" s="2507"/>
      <c r="H5" s="2505">
        <v>2013</v>
      </c>
      <c r="I5" s="2507"/>
      <c r="J5" s="2505">
        <v>2014</v>
      </c>
      <c r="K5" s="2507"/>
      <c r="L5" s="2505">
        <v>2015</v>
      </c>
      <c r="M5" s="2507"/>
      <c r="N5" s="2505">
        <v>2016</v>
      </c>
      <c r="O5" s="2507"/>
      <c r="P5" s="2505">
        <v>2017</v>
      </c>
      <c r="Q5" s="2508"/>
      <c r="R5" s="2505">
        <v>2018</v>
      </c>
      <c r="S5" s="2508"/>
      <c r="T5" s="2596">
        <v>2019</v>
      </c>
      <c r="U5" s="2597"/>
      <c r="V5" s="2596" t="s">
        <v>1316</v>
      </c>
      <c r="W5" s="2597"/>
      <c r="X5" s="2596">
        <v>2021</v>
      </c>
      <c r="Y5" s="2597"/>
      <c r="Z5" s="300"/>
      <c r="AA5" s="55"/>
      <c r="AB5" s="55"/>
    </row>
    <row r="6" spans="1:28" s="104" customFormat="1" ht="30">
      <c r="A6" s="2612"/>
      <c r="B6" s="45" t="s">
        <v>19</v>
      </c>
      <c r="C6" s="47" t="s">
        <v>20</v>
      </c>
      <c r="D6" s="45" t="s">
        <v>19</v>
      </c>
      <c r="E6" s="47" t="s">
        <v>20</v>
      </c>
      <c r="F6" s="45" t="s">
        <v>19</v>
      </c>
      <c r="G6" s="47" t="s">
        <v>20</v>
      </c>
      <c r="H6" s="45" t="s">
        <v>19</v>
      </c>
      <c r="I6" s="47" t="s">
        <v>20</v>
      </c>
      <c r="J6" s="45" t="s">
        <v>19</v>
      </c>
      <c r="K6" s="47" t="s">
        <v>20</v>
      </c>
      <c r="L6" s="45" t="s">
        <v>19</v>
      </c>
      <c r="M6" s="47" t="s">
        <v>20</v>
      </c>
      <c r="N6" s="45" t="s">
        <v>19</v>
      </c>
      <c r="O6" s="47" t="s">
        <v>20</v>
      </c>
      <c r="P6" s="45" t="s">
        <v>19</v>
      </c>
      <c r="Q6" s="48" t="s">
        <v>20</v>
      </c>
      <c r="R6" s="45" t="s">
        <v>19</v>
      </c>
      <c r="S6" s="48" t="s">
        <v>20</v>
      </c>
      <c r="T6" s="289" t="s">
        <v>19</v>
      </c>
      <c r="U6" s="88" t="s">
        <v>20</v>
      </c>
      <c r="V6" s="289" t="s">
        <v>19</v>
      </c>
      <c r="W6" s="88" t="s">
        <v>20</v>
      </c>
      <c r="X6" s="289" t="s">
        <v>19</v>
      </c>
      <c r="Y6" s="88" t="s">
        <v>20</v>
      </c>
      <c r="Z6" s="732"/>
      <c r="AA6" s="49"/>
      <c r="AB6" s="49"/>
    </row>
    <row r="7" spans="1:28" s="16" customFormat="1" ht="15.5" thickBot="1">
      <c r="A7" s="1956" t="s">
        <v>609</v>
      </c>
      <c r="B7" s="1957">
        <v>269148</v>
      </c>
      <c r="C7" s="1958" t="s">
        <v>1538</v>
      </c>
      <c r="D7" s="1959">
        <v>291844</v>
      </c>
      <c r="E7" s="1960" t="s">
        <v>1539</v>
      </c>
      <c r="F7" s="1961">
        <v>289886</v>
      </c>
      <c r="G7" s="1958" t="s">
        <v>1540</v>
      </c>
      <c r="H7" s="1959">
        <v>289968</v>
      </c>
      <c r="I7" s="1960" t="s">
        <v>1541</v>
      </c>
      <c r="J7" s="1961">
        <v>288636</v>
      </c>
      <c r="K7" s="1958" t="s">
        <v>1542</v>
      </c>
      <c r="L7" s="1962">
        <v>301925</v>
      </c>
      <c r="M7" s="1960" t="s">
        <v>1543</v>
      </c>
      <c r="N7" s="1963">
        <v>297500</v>
      </c>
      <c r="O7" s="1958" t="s">
        <v>1544</v>
      </c>
      <c r="P7" s="1964">
        <v>295169</v>
      </c>
      <c r="Q7" s="1960" t="s">
        <v>1545</v>
      </c>
      <c r="R7" s="1965">
        <v>308108</v>
      </c>
      <c r="S7" s="1958" t="s">
        <v>1546</v>
      </c>
      <c r="T7" s="1966">
        <v>279395</v>
      </c>
      <c r="U7" s="1960" t="s">
        <v>1547</v>
      </c>
      <c r="V7" s="1967"/>
      <c r="W7" s="1728"/>
      <c r="X7" s="1968">
        <v>302951</v>
      </c>
      <c r="Y7" s="1969" t="s">
        <v>1509</v>
      </c>
      <c r="Z7" s="734"/>
      <c r="AA7" s="55"/>
      <c r="AB7" s="55"/>
    </row>
    <row r="8" spans="1:28" s="16" customFormat="1">
      <c r="A8" s="1970" t="s">
        <v>145</v>
      </c>
      <c r="B8" s="724">
        <v>0.34599999999999997</v>
      </c>
      <c r="C8" s="1732" t="s">
        <v>885</v>
      </c>
      <c r="D8" s="1971">
        <v>0.34699999999999998</v>
      </c>
      <c r="E8" s="1734" t="s">
        <v>1285</v>
      </c>
      <c r="F8" s="1972">
        <v>0.34100000000000003</v>
      </c>
      <c r="G8" s="1732" t="s">
        <v>771</v>
      </c>
      <c r="H8" s="1971">
        <v>0.34699999999999998</v>
      </c>
      <c r="I8" s="1734" t="s">
        <v>771</v>
      </c>
      <c r="J8" s="1972">
        <v>0.35</v>
      </c>
      <c r="K8" s="1732" t="s">
        <v>885</v>
      </c>
      <c r="L8" s="1973">
        <v>0.33800000000000002</v>
      </c>
      <c r="M8" s="1734" t="s">
        <v>1114</v>
      </c>
      <c r="N8" s="1974">
        <v>0.35599999999999998</v>
      </c>
      <c r="O8" s="1732" t="s">
        <v>885</v>
      </c>
      <c r="P8" s="1975">
        <v>0.34699999999999998</v>
      </c>
      <c r="Q8" s="1734" t="s">
        <v>885</v>
      </c>
      <c r="R8" s="1976">
        <v>0.36200000000000004</v>
      </c>
      <c r="S8" s="1732" t="s">
        <v>1114</v>
      </c>
      <c r="T8" s="1977">
        <v>0.35899999999999999</v>
      </c>
      <c r="U8" s="1734" t="s">
        <v>1114</v>
      </c>
      <c r="V8" s="1741"/>
      <c r="W8" s="1742"/>
      <c r="X8" s="1088">
        <v>0.372</v>
      </c>
      <c r="Y8" s="1091" t="s">
        <v>1285</v>
      </c>
      <c r="Z8" s="9"/>
      <c r="AA8" s="55"/>
      <c r="AB8" s="55"/>
    </row>
    <row r="9" spans="1:28" s="16" customFormat="1">
      <c r="A9" s="721" t="s">
        <v>146</v>
      </c>
      <c r="B9" s="1978">
        <v>0.40699999999999997</v>
      </c>
      <c r="C9" s="1744" t="s">
        <v>1059</v>
      </c>
      <c r="D9" s="1979">
        <v>0.40300000000000002</v>
      </c>
      <c r="E9" s="1746" t="s">
        <v>787</v>
      </c>
      <c r="F9" s="1980">
        <v>0.39400000000000002</v>
      </c>
      <c r="G9" s="1744" t="s">
        <v>1114</v>
      </c>
      <c r="H9" s="1979">
        <v>0.41099999999999998</v>
      </c>
      <c r="I9" s="1746" t="s">
        <v>1059</v>
      </c>
      <c r="J9" s="1980">
        <v>0.38700000000000001</v>
      </c>
      <c r="K9" s="1744" t="s">
        <v>787</v>
      </c>
      <c r="L9" s="1981">
        <v>0.39400000000000002</v>
      </c>
      <c r="M9" s="1746" t="s">
        <v>1059</v>
      </c>
      <c r="N9" s="1982">
        <v>0.38900000000000001</v>
      </c>
      <c r="O9" s="1744" t="s">
        <v>1059</v>
      </c>
      <c r="P9" s="1983">
        <v>0.378</v>
      </c>
      <c r="Q9" s="1746" t="s">
        <v>1059</v>
      </c>
      <c r="R9" s="1751">
        <v>0.40200000000000002</v>
      </c>
      <c r="S9" s="1744" t="s">
        <v>1114</v>
      </c>
      <c r="T9" s="1752">
        <v>2.6000000000000002E-2</v>
      </c>
      <c r="U9" s="1746" t="s">
        <v>781</v>
      </c>
      <c r="V9" s="1984"/>
      <c r="W9" s="1754"/>
      <c r="X9" s="1136">
        <v>3.2000000000000001E-2</v>
      </c>
      <c r="Y9" s="1095" t="s">
        <v>899</v>
      </c>
      <c r="Z9" s="9"/>
      <c r="AA9" s="55"/>
      <c r="AB9" s="55"/>
    </row>
    <row r="10" spans="1:28" s="16" customFormat="1">
      <c r="A10" s="721" t="s">
        <v>147</v>
      </c>
      <c r="B10" s="1985">
        <v>0.187</v>
      </c>
      <c r="C10" s="1744" t="s">
        <v>786</v>
      </c>
      <c r="D10" s="1986">
        <v>0.185</v>
      </c>
      <c r="E10" s="1746" t="s">
        <v>787</v>
      </c>
      <c r="F10" s="1987">
        <v>0.20399999999999999</v>
      </c>
      <c r="G10" s="1744" t="s">
        <v>1059</v>
      </c>
      <c r="H10" s="1986">
        <v>0.17799999999999999</v>
      </c>
      <c r="I10" s="1746" t="s">
        <v>787</v>
      </c>
      <c r="J10" s="1987">
        <v>0.191</v>
      </c>
      <c r="K10" s="1744" t="s">
        <v>1059</v>
      </c>
      <c r="L10" s="1988">
        <v>0.19900000000000001</v>
      </c>
      <c r="M10" s="1746" t="s">
        <v>787</v>
      </c>
      <c r="N10" s="1989">
        <v>0.191</v>
      </c>
      <c r="O10" s="1744" t="s">
        <v>787</v>
      </c>
      <c r="P10" s="1990">
        <v>0.21199999999999999</v>
      </c>
      <c r="Q10" s="1746" t="s">
        <v>1167</v>
      </c>
      <c r="R10" s="1751">
        <v>0.17899999999999999</v>
      </c>
      <c r="S10" s="1744" t="s">
        <v>1114</v>
      </c>
      <c r="T10" s="1752">
        <v>0.39399999999999996</v>
      </c>
      <c r="U10" s="1746" t="s">
        <v>1059</v>
      </c>
      <c r="V10" s="1991"/>
      <c r="W10" s="1754"/>
      <c r="X10" s="1992">
        <v>0.36499999999999999</v>
      </c>
      <c r="Y10" s="1095" t="s">
        <v>1285</v>
      </c>
      <c r="Z10" s="55"/>
      <c r="AA10" s="55"/>
      <c r="AB10" s="55"/>
    </row>
    <row r="11" spans="1:28" s="16" customFormat="1">
      <c r="A11" s="721" t="s">
        <v>148</v>
      </c>
      <c r="B11" s="1985">
        <v>0.06</v>
      </c>
      <c r="C11" s="1744" t="s">
        <v>776</v>
      </c>
      <c r="D11" s="1986">
        <v>6.4000000000000001E-2</v>
      </c>
      <c r="E11" s="1746" t="s">
        <v>768</v>
      </c>
      <c r="F11" s="1987">
        <v>6.2E-2</v>
      </c>
      <c r="G11" s="1744" t="s">
        <v>941</v>
      </c>
      <c r="H11" s="1986">
        <v>6.3E-2</v>
      </c>
      <c r="I11" s="1746" t="s">
        <v>892</v>
      </c>
      <c r="J11" s="1987">
        <v>7.2999999999999995E-2</v>
      </c>
      <c r="K11" s="1744" t="s">
        <v>768</v>
      </c>
      <c r="L11" s="1988">
        <v>6.9000000000000006E-2</v>
      </c>
      <c r="M11" s="1746" t="s">
        <v>776</v>
      </c>
      <c r="N11" s="1989">
        <v>6.4000000000000001E-2</v>
      </c>
      <c r="O11" s="1744" t="s">
        <v>941</v>
      </c>
      <c r="P11" s="1990">
        <v>6.3E-2</v>
      </c>
      <c r="Q11" s="1746" t="s">
        <v>768</v>
      </c>
      <c r="R11" s="1751">
        <v>5.7000000000000002E-2</v>
      </c>
      <c r="S11" s="1744" t="s">
        <v>941</v>
      </c>
      <c r="T11" s="1752">
        <v>0.18899999999999997</v>
      </c>
      <c r="U11" s="1746" t="s">
        <v>787</v>
      </c>
      <c r="V11" s="1991"/>
      <c r="W11" s="1754"/>
      <c r="X11" s="1992">
        <v>0.191</v>
      </c>
      <c r="Y11" s="1095" t="s">
        <v>787</v>
      </c>
      <c r="Z11" s="55"/>
      <c r="AA11" s="55"/>
      <c r="AB11" s="55"/>
    </row>
    <row r="12" spans="1:28" s="16" customFormat="1">
      <c r="A12" s="1993" t="s">
        <v>149</v>
      </c>
      <c r="B12" s="1985">
        <v>0.02</v>
      </c>
      <c r="C12" s="1744" t="s">
        <v>781</v>
      </c>
      <c r="D12" s="1986">
        <v>2.8000000000000001E-2</v>
      </c>
      <c r="E12" s="1746" t="s">
        <v>781</v>
      </c>
      <c r="F12" s="1987">
        <v>2.7E-2</v>
      </c>
      <c r="G12" s="1744" t="s">
        <v>781</v>
      </c>
      <c r="H12" s="1986">
        <v>2.3E-2</v>
      </c>
      <c r="I12" s="1746" t="s">
        <v>770</v>
      </c>
      <c r="J12" s="1987">
        <v>2.8000000000000001E-2</v>
      </c>
      <c r="K12" s="1744" t="s">
        <v>781</v>
      </c>
      <c r="L12" s="1988">
        <v>2.3E-2</v>
      </c>
      <c r="M12" s="1746" t="s">
        <v>770</v>
      </c>
      <c r="N12" s="1989">
        <v>2.1999999999999999E-2</v>
      </c>
      <c r="O12" s="1744" t="s">
        <v>770</v>
      </c>
      <c r="P12" s="1990">
        <v>2.5999999999999999E-2</v>
      </c>
      <c r="Q12" s="1746" t="s">
        <v>781</v>
      </c>
      <c r="R12" s="1751">
        <v>2.3E-2</v>
      </c>
      <c r="S12" s="1744" t="s">
        <v>770</v>
      </c>
      <c r="T12" s="1752">
        <v>3.2000000000000001E-2</v>
      </c>
      <c r="U12" s="1746" t="s">
        <v>899</v>
      </c>
      <c r="V12" s="1994"/>
      <c r="W12" s="1995"/>
      <c r="X12" s="1992">
        <v>4.1000000000000002E-2</v>
      </c>
      <c r="Y12" s="1095" t="s">
        <v>892</v>
      </c>
      <c r="Z12" s="55"/>
      <c r="AA12" s="55"/>
      <c r="AB12" s="55"/>
    </row>
    <row r="13" spans="1:28" ht="27" customHeight="1">
      <c r="A13" s="2634" t="s">
        <v>1333</v>
      </c>
      <c r="B13" s="2635"/>
      <c r="C13" s="2635"/>
      <c r="D13" s="2635"/>
      <c r="E13" s="2635"/>
      <c r="F13" s="2635"/>
      <c r="G13" s="2635"/>
      <c r="H13" s="2635"/>
      <c r="I13" s="2635"/>
      <c r="J13" s="2635"/>
      <c r="K13" s="2635"/>
      <c r="L13" s="2635"/>
      <c r="M13" s="2635"/>
      <c r="N13" s="2635"/>
      <c r="O13" s="2635"/>
      <c r="P13" s="2635"/>
      <c r="Q13" s="2635"/>
      <c r="R13" s="2635"/>
      <c r="S13" s="2635"/>
      <c r="T13" s="2635"/>
      <c r="U13" s="2635"/>
      <c r="V13" s="2635"/>
      <c r="W13" s="2635"/>
      <c r="X13" s="2635"/>
      <c r="Y13" s="2636"/>
    </row>
    <row r="14" spans="1:28">
      <c r="A14" s="722"/>
      <c r="B14" s="209"/>
      <c r="C14" s="210"/>
      <c r="D14" s="209"/>
      <c r="E14" s="210"/>
      <c r="F14" s="209"/>
      <c r="G14" s="210"/>
      <c r="H14" s="211"/>
      <c r="I14" s="212"/>
      <c r="J14" s="213"/>
      <c r="K14" s="214"/>
    </row>
    <row r="15" spans="1:28" ht="14" customHeight="1">
      <c r="A15" s="2604" t="s">
        <v>1334</v>
      </c>
      <c r="B15" s="2604"/>
      <c r="C15" s="2604"/>
      <c r="D15" s="2604"/>
      <c r="E15" s="2604"/>
      <c r="F15" s="2604"/>
      <c r="G15" s="2604"/>
      <c r="H15" s="2604"/>
      <c r="I15" s="2604"/>
      <c r="J15" s="2604"/>
      <c r="K15" s="2604"/>
      <c r="L15" s="2604"/>
      <c r="M15" s="2604"/>
      <c r="N15" s="2604"/>
      <c r="O15" s="2604"/>
      <c r="P15" s="2604"/>
      <c r="Q15" s="2604"/>
      <c r="R15" s="2604"/>
      <c r="S15" s="2604"/>
      <c r="T15" s="2604"/>
      <c r="U15" s="2604"/>
      <c r="V15" s="2604"/>
      <c r="W15" s="2604"/>
    </row>
    <row r="16" spans="1:28">
      <c r="A16" s="722"/>
      <c r="B16" s="209"/>
      <c r="C16" s="210"/>
      <c r="D16" s="209"/>
      <c r="E16" s="210"/>
      <c r="F16" s="209"/>
      <c r="G16" s="210"/>
      <c r="H16" s="211"/>
      <c r="I16" s="212"/>
      <c r="J16" s="213"/>
      <c r="K16" s="214"/>
    </row>
    <row r="18" spans="1:28" s="16" customFormat="1" ht="18" customHeight="1">
      <c r="A18" s="2610" t="s">
        <v>143</v>
      </c>
      <c r="B18" s="2608" t="s">
        <v>16</v>
      </c>
      <c r="C18" s="2609"/>
      <c r="D18" s="2609"/>
      <c r="E18" s="2609"/>
      <c r="F18" s="2609"/>
      <c r="G18" s="2609"/>
      <c r="H18" s="2609"/>
      <c r="I18" s="2609"/>
      <c r="J18" s="2609"/>
      <c r="K18" s="2609"/>
      <c r="L18" s="2609"/>
      <c r="M18" s="2609"/>
      <c r="N18" s="2609"/>
      <c r="O18" s="2609"/>
      <c r="P18" s="2609"/>
      <c r="Q18" s="2609"/>
      <c r="R18" s="2609"/>
      <c r="S18" s="2609"/>
      <c r="T18" s="2609"/>
      <c r="U18" s="2609"/>
      <c r="V18" s="2609"/>
      <c r="W18" s="2609"/>
      <c r="X18" s="2609"/>
      <c r="Y18" s="2609"/>
      <c r="Z18" s="55"/>
      <c r="AA18" s="55"/>
      <c r="AB18" s="55"/>
    </row>
    <row r="19" spans="1:28" s="16" customFormat="1" ht="18" customHeight="1">
      <c r="A19" s="2611"/>
      <c r="B19" s="2505" t="s">
        <v>26</v>
      </c>
      <c r="C19" s="2507"/>
      <c r="D19" s="2505" t="s">
        <v>26</v>
      </c>
      <c r="E19" s="2507"/>
      <c r="F19" s="2505" t="s">
        <v>26</v>
      </c>
      <c r="G19" s="2507"/>
      <c r="H19" s="2505" t="s">
        <v>26</v>
      </c>
      <c r="I19" s="2507"/>
      <c r="J19" s="2505" t="s">
        <v>26</v>
      </c>
      <c r="K19" s="2507"/>
      <c r="L19" s="2505" t="s">
        <v>26</v>
      </c>
      <c r="M19" s="2507"/>
      <c r="N19" s="2505" t="s">
        <v>26</v>
      </c>
      <c r="O19" s="2507"/>
      <c r="P19" s="2505" t="s">
        <v>26</v>
      </c>
      <c r="Q19" s="2508"/>
      <c r="R19" s="2505" t="s">
        <v>26</v>
      </c>
      <c r="S19" s="2508"/>
      <c r="T19" s="2596" t="s">
        <v>26</v>
      </c>
      <c r="U19" s="2597"/>
      <c r="V19" s="2596" t="s">
        <v>26</v>
      </c>
      <c r="W19" s="2597"/>
      <c r="X19" s="2596" t="s">
        <v>26</v>
      </c>
      <c r="Y19" s="2597"/>
      <c r="Z19" s="300"/>
      <c r="AA19" s="55"/>
      <c r="AB19" s="55"/>
    </row>
    <row r="20" spans="1:28" s="16" customFormat="1" ht="18" customHeight="1">
      <c r="A20" s="2611"/>
      <c r="B20" s="2505">
        <v>2010</v>
      </c>
      <c r="C20" s="2507"/>
      <c r="D20" s="2505">
        <v>2011</v>
      </c>
      <c r="E20" s="2507"/>
      <c r="F20" s="2505">
        <v>2012</v>
      </c>
      <c r="G20" s="2507"/>
      <c r="H20" s="2505">
        <v>2013</v>
      </c>
      <c r="I20" s="2507"/>
      <c r="J20" s="2505">
        <v>2014</v>
      </c>
      <c r="K20" s="2507"/>
      <c r="L20" s="2505">
        <v>2015</v>
      </c>
      <c r="M20" s="2507"/>
      <c r="N20" s="2505">
        <v>2016</v>
      </c>
      <c r="O20" s="2507"/>
      <c r="P20" s="2505">
        <v>2017</v>
      </c>
      <c r="Q20" s="2508"/>
      <c r="R20" s="2505">
        <v>2018</v>
      </c>
      <c r="S20" s="2508"/>
      <c r="T20" s="2596">
        <v>2019</v>
      </c>
      <c r="U20" s="2597"/>
      <c r="V20" s="2596" t="s">
        <v>1316</v>
      </c>
      <c r="W20" s="2597"/>
      <c r="X20" s="2596">
        <v>2021</v>
      </c>
      <c r="Y20" s="2597"/>
      <c r="Z20" s="300"/>
      <c r="AA20" s="55"/>
      <c r="AB20" s="55"/>
    </row>
    <row r="21" spans="1:28" s="104" customFormat="1" ht="30">
      <c r="A21" s="2612"/>
      <c r="B21" s="45" t="s">
        <v>19</v>
      </c>
      <c r="C21" s="47" t="s">
        <v>20</v>
      </c>
      <c r="D21" s="45" t="s">
        <v>19</v>
      </c>
      <c r="E21" s="47" t="s">
        <v>20</v>
      </c>
      <c r="F21" s="45" t="s">
        <v>19</v>
      </c>
      <c r="G21" s="47" t="s">
        <v>20</v>
      </c>
      <c r="H21" s="45" t="s">
        <v>19</v>
      </c>
      <c r="I21" s="47" t="s">
        <v>20</v>
      </c>
      <c r="J21" s="45" t="s">
        <v>19</v>
      </c>
      <c r="K21" s="47" t="s">
        <v>20</v>
      </c>
      <c r="L21" s="45" t="s">
        <v>19</v>
      </c>
      <c r="M21" s="47" t="s">
        <v>20</v>
      </c>
      <c r="N21" s="45" t="s">
        <v>19</v>
      </c>
      <c r="O21" s="47" t="s">
        <v>20</v>
      </c>
      <c r="P21" s="45" t="s">
        <v>19</v>
      </c>
      <c r="Q21" s="48" t="s">
        <v>20</v>
      </c>
      <c r="R21" s="45" t="s">
        <v>19</v>
      </c>
      <c r="S21" s="48" t="s">
        <v>20</v>
      </c>
      <c r="T21" s="289" t="s">
        <v>19</v>
      </c>
      <c r="U21" s="88" t="s">
        <v>20</v>
      </c>
      <c r="V21" s="289" t="s">
        <v>19</v>
      </c>
      <c r="W21" s="88" t="s">
        <v>20</v>
      </c>
      <c r="X21" s="289" t="s">
        <v>19</v>
      </c>
      <c r="Y21" s="88" t="s">
        <v>20</v>
      </c>
      <c r="Z21" s="732"/>
      <c r="AA21" s="49"/>
      <c r="AB21" s="49"/>
    </row>
    <row r="22" spans="1:28" s="16" customFormat="1" ht="15.5" thickBot="1">
      <c r="A22" s="1956" t="s">
        <v>609</v>
      </c>
      <c r="B22" s="1996">
        <v>487518</v>
      </c>
      <c r="C22" s="1958" t="s">
        <v>1548</v>
      </c>
      <c r="D22" s="704">
        <v>505613</v>
      </c>
      <c r="E22" s="1960" t="s">
        <v>1549</v>
      </c>
      <c r="F22" s="703">
        <v>513933</v>
      </c>
      <c r="G22" s="1958" t="s">
        <v>1550</v>
      </c>
      <c r="H22" s="704">
        <v>541829</v>
      </c>
      <c r="I22" s="1960" t="s">
        <v>1551</v>
      </c>
      <c r="J22" s="714">
        <v>537505</v>
      </c>
      <c r="K22" s="1958" t="s">
        <v>1552</v>
      </c>
      <c r="L22" s="715">
        <v>549434</v>
      </c>
      <c r="M22" s="1960" t="s">
        <v>1553</v>
      </c>
      <c r="N22" s="703">
        <v>564949</v>
      </c>
      <c r="O22" s="1958" t="s">
        <v>1554</v>
      </c>
      <c r="P22" s="704">
        <v>598305</v>
      </c>
      <c r="Q22" s="1960" t="s">
        <v>1555</v>
      </c>
      <c r="R22" s="705">
        <v>609636</v>
      </c>
      <c r="S22" s="1958" t="s">
        <v>1556</v>
      </c>
      <c r="T22" s="706">
        <v>589159</v>
      </c>
      <c r="U22" s="1960" t="s">
        <v>1557</v>
      </c>
      <c r="V22" s="1967"/>
      <c r="W22" s="1728"/>
      <c r="X22" s="1997">
        <v>666436</v>
      </c>
      <c r="Y22" s="1969" t="s">
        <v>1558</v>
      </c>
      <c r="Z22" s="734"/>
      <c r="AA22" s="55"/>
      <c r="AB22" s="55"/>
    </row>
    <row r="23" spans="1:28" s="16" customFormat="1">
      <c r="A23" s="1970" t="s">
        <v>145</v>
      </c>
      <c r="B23" s="726">
        <v>0.377</v>
      </c>
      <c r="C23" s="1732" t="s">
        <v>768</v>
      </c>
      <c r="D23" s="727">
        <v>0.376</v>
      </c>
      <c r="E23" s="1734" t="s">
        <v>1114</v>
      </c>
      <c r="F23" s="726">
        <v>0.379</v>
      </c>
      <c r="G23" s="1732" t="s">
        <v>768</v>
      </c>
      <c r="H23" s="727">
        <v>0.38</v>
      </c>
      <c r="I23" s="1734" t="s">
        <v>771</v>
      </c>
      <c r="J23" s="730">
        <v>0.38400000000000001</v>
      </c>
      <c r="K23" s="1732" t="s">
        <v>768</v>
      </c>
      <c r="L23" s="731">
        <v>0.38500000000000001</v>
      </c>
      <c r="M23" s="1734" t="s">
        <v>771</v>
      </c>
      <c r="N23" s="726">
        <v>0.38300000000000001</v>
      </c>
      <c r="O23" s="1732" t="s">
        <v>768</v>
      </c>
      <c r="P23" s="727">
        <v>0.38600000000000001</v>
      </c>
      <c r="Q23" s="1734" t="s">
        <v>776</v>
      </c>
      <c r="R23" s="728">
        <v>0.39799999999999996</v>
      </c>
      <c r="S23" s="1732" t="s">
        <v>768</v>
      </c>
      <c r="T23" s="729">
        <v>0.39</v>
      </c>
      <c r="U23" s="1734" t="s">
        <v>776</v>
      </c>
      <c r="V23" s="1741"/>
      <c r="W23" s="1742"/>
      <c r="X23" s="1998">
        <v>0.40899999999999997</v>
      </c>
      <c r="Y23" s="1091" t="s">
        <v>768</v>
      </c>
      <c r="Z23" s="9"/>
      <c r="AA23" s="55"/>
      <c r="AB23" s="55"/>
    </row>
    <row r="24" spans="1:28" s="16" customFormat="1">
      <c r="A24" s="721" t="s">
        <v>146</v>
      </c>
      <c r="B24" s="1999">
        <v>0.41299999999999998</v>
      </c>
      <c r="C24" s="1744" t="s">
        <v>885</v>
      </c>
      <c r="D24" s="2000">
        <v>0.40500000000000003</v>
      </c>
      <c r="E24" s="1746" t="s">
        <v>1114</v>
      </c>
      <c r="F24" s="1999">
        <v>0.39700000000000002</v>
      </c>
      <c r="G24" s="1744" t="s">
        <v>771</v>
      </c>
      <c r="H24" s="2000">
        <v>0.40699999999999997</v>
      </c>
      <c r="I24" s="1746" t="s">
        <v>776</v>
      </c>
      <c r="J24" s="2001">
        <v>0.38400000000000001</v>
      </c>
      <c r="K24" s="1744" t="s">
        <v>771</v>
      </c>
      <c r="L24" s="2002">
        <v>0.39200000000000002</v>
      </c>
      <c r="M24" s="1746" t="s">
        <v>771</v>
      </c>
      <c r="N24" s="1999">
        <v>0.38700000000000001</v>
      </c>
      <c r="O24" s="1744" t="s">
        <v>776</v>
      </c>
      <c r="P24" s="2000">
        <v>0.39600000000000002</v>
      </c>
      <c r="Q24" s="1746" t="s">
        <v>885</v>
      </c>
      <c r="R24" s="2003">
        <v>0.39399999999999996</v>
      </c>
      <c r="S24" s="1744" t="s">
        <v>885</v>
      </c>
      <c r="T24" s="2004">
        <v>3.2000000000000001E-2</v>
      </c>
      <c r="U24" s="1746" t="s">
        <v>770</v>
      </c>
      <c r="V24" s="2005"/>
      <c r="W24" s="1754"/>
      <c r="X24" s="1992">
        <v>3.5000000000000003E-2</v>
      </c>
      <c r="Y24" s="1095" t="s">
        <v>770</v>
      </c>
      <c r="Z24" s="9"/>
      <c r="AA24" s="55"/>
      <c r="AB24" s="55"/>
    </row>
    <row r="25" spans="1:28" s="16" customFormat="1">
      <c r="A25" s="721" t="s">
        <v>147</v>
      </c>
      <c r="B25" s="1999">
        <v>0.14099999999999999</v>
      </c>
      <c r="C25" s="1744" t="s">
        <v>885</v>
      </c>
      <c r="D25" s="2000">
        <v>0.14199999999999999</v>
      </c>
      <c r="E25" s="1746" t="s">
        <v>885</v>
      </c>
      <c r="F25" s="1999">
        <v>0.152</v>
      </c>
      <c r="G25" s="1744" t="s">
        <v>771</v>
      </c>
      <c r="H25" s="2000">
        <v>0.13300000000000001</v>
      </c>
      <c r="I25" s="1746" t="s">
        <v>776</v>
      </c>
      <c r="J25" s="2001">
        <v>0.14399999999999999</v>
      </c>
      <c r="K25" s="1744" t="s">
        <v>768</v>
      </c>
      <c r="L25" s="2002">
        <v>0.14299999999999999</v>
      </c>
      <c r="M25" s="1746" t="s">
        <v>771</v>
      </c>
      <c r="N25" s="1999">
        <v>0.14599999999999999</v>
      </c>
      <c r="O25" s="1744" t="s">
        <v>768</v>
      </c>
      <c r="P25" s="2000">
        <v>0.14699999999999999</v>
      </c>
      <c r="Q25" s="1746" t="s">
        <v>771</v>
      </c>
      <c r="R25" s="2003">
        <v>0.13200000000000001</v>
      </c>
      <c r="S25" s="1744" t="s">
        <v>768</v>
      </c>
      <c r="T25" s="2004">
        <v>0.38900000000000001</v>
      </c>
      <c r="U25" s="1746" t="s">
        <v>885</v>
      </c>
      <c r="V25" s="2006"/>
      <c r="W25" s="1754"/>
      <c r="X25" s="1992">
        <v>0.378</v>
      </c>
      <c r="Y25" s="1095" t="s">
        <v>776</v>
      </c>
      <c r="Z25" s="55"/>
      <c r="AA25" s="55"/>
      <c r="AB25" s="55"/>
    </row>
    <row r="26" spans="1:28" s="16" customFormat="1">
      <c r="A26" s="721" t="s">
        <v>148</v>
      </c>
      <c r="B26" s="1999">
        <v>6.9000000000000006E-2</v>
      </c>
      <c r="C26" s="1744" t="s">
        <v>892</v>
      </c>
      <c r="D26" s="2000">
        <v>7.6999999999999999E-2</v>
      </c>
      <c r="E26" s="1746" t="s">
        <v>892</v>
      </c>
      <c r="F26" s="1999">
        <v>7.2999999999999995E-2</v>
      </c>
      <c r="G26" s="1744" t="s">
        <v>941</v>
      </c>
      <c r="H26" s="2000">
        <v>7.9000000000000001E-2</v>
      </c>
      <c r="I26" s="1746" t="s">
        <v>941</v>
      </c>
      <c r="J26" s="2001">
        <v>8.8999999999999996E-2</v>
      </c>
      <c r="K26" s="1744" t="s">
        <v>892</v>
      </c>
      <c r="L26" s="2002">
        <v>8.1000000000000003E-2</v>
      </c>
      <c r="M26" s="1746" t="s">
        <v>892</v>
      </c>
      <c r="N26" s="1999">
        <v>8.4000000000000005E-2</v>
      </c>
      <c r="O26" s="1744" t="s">
        <v>941</v>
      </c>
      <c r="P26" s="2000">
        <v>7.1999999999999995E-2</v>
      </c>
      <c r="Q26" s="1746" t="s">
        <v>941</v>
      </c>
      <c r="R26" s="2003">
        <v>7.5999999999999998E-2</v>
      </c>
      <c r="S26" s="1744" t="s">
        <v>941</v>
      </c>
      <c r="T26" s="2004">
        <v>0.14199999999999999</v>
      </c>
      <c r="U26" s="1746" t="s">
        <v>776</v>
      </c>
      <c r="V26" s="2006"/>
      <c r="W26" s="1754"/>
      <c r="X26" s="1992">
        <v>0.13600000000000001</v>
      </c>
      <c r="Y26" s="1095" t="s">
        <v>768</v>
      </c>
      <c r="Z26" s="55"/>
      <c r="AA26" s="55"/>
      <c r="AB26" s="55"/>
    </row>
    <row r="27" spans="1:28" s="16" customFormat="1">
      <c r="A27" s="1993" t="s">
        <v>149</v>
      </c>
      <c r="B27" s="1999">
        <v>2.3E-2</v>
      </c>
      <c r="C27" s="1744" t="s">
        <v>770</v>
      </c>
      <c r="D27" s="2000">
        <v>2.9000000000000001E-2</v>
      </c>
      <c r="E27" s="1746" t="s">
        <v>770</v>
      </c>
      <c r="F27" s="1999">
        <v>3.1E-2</v>
      </c>
      <c r="G27" s="1744" t="s">
        <v>770</v>
      </c>
      <c r="H27" s="2000">
        <v>2.8000000000000001E-2</v>
      </c>
      <c r="I27" s="1746" t="s">
        <v>770</v>
      </c>
      <c r="J27" s="2001">
        <v>3.1E-2</v>
      </c>
      <c r="K27" s="1744" t="s">
        <v>770</v>
      </c>
      <c r="L27" s="2002">
        <v>2.5999999999999999E-2</v>
      </c>
      <c r="M27" s="1746" t="s">
        <v>770</v>
      </c>
      <c r="N27" s="1999">
        <v>2.9000000000000001E-2</v>
      </c>
      <c r="O27" s="1744" t="s">
        <v>770</v>
      </c>
      <c r="P27" s="2000">
        <v>2.4E-2</v>
      </c>
      <c r="Q27" s="1746" t="s">
        <v>770</v>
      </c>
      <c r="R27" s="2003">
        <v>2.7999999999999997E-2</v>
      </c>
      <c r="S27" s="1744" t="s">
        <v>1358</v>
      </c>
      <c r="T27" s="2004">
        <v>4.7E-2</v>
      </c>
      <c r="U27" s="1746" t="s">
        <v>781</v>
      </c>
      <c r="V27" s="2007"/>
      <c r="W27" s="1995"/>
      <c r="X27" s="1992">
        <v>4.1000000000000002E-2</v>
      </c>
      <c r="Y27" s="1095" t="s">
        <v>899</v>
      </c>
      <c r="Z27" s="55"/>
      <c r="AA27" s="55"/>
      <c r="AB27" s="55"/>
    </row>
    <row r="28" spans="1:28" ht="29.5" customHeight="1">
      <c r="A28" s="2634" t="s">
        <v>1333</v>
      </c>
      <c r="B28" s="2635"/>
      <c r="C28" s="2635"/>
      <c r="D28" s="2635"/>
      <c r="E28" s="2635"/>
      <c r="F28" s="2635"/>
      <c r="G28" s="2635"/>
      <c r="H28" s="2635"/>
      <c r="I28" s="2635"/>
      <c r="J28" s="2635"/>
      <c r="K28" s="2635"/>
      <c r="L28" s="2635"/>
      <c r="M28" s="2635"/>
      <c r="N28" s="2635"/>
      <c r="O28" s="2635"/>
      <c r="P28" s="2635"/>
      <c r="Q28" s="2635"/>
      <c r="R28" s="2635"/>
      <c r="S28" s="2635"/>
      <c r="T28" s="2635"/>
      <c r="U28" s="2635"/>
      <c r="V28" s="2635"/>
      <c r="W28" s="2635"/>
      <c r="X28" s="2635"/>
      <c r="Y28" s="2636"/>
    </row>
    <row r="29" spans="1:28">
      <c r="D29" s="215"/>
    </row>
    <row r="30" spans="1:28" ht="14" customHeight="1">
      <c r="A30" s="2604" t="s">
        <v>1334</v>
      </c>
      <c r="B30" s="2604"/>
      <c r="C30" s="2604"/>
      <c r="D30" s="2604"/>
      <c r="E30" s="2604"/>
      <c r="F30" s="2604"/>
      <c r="G30" s="2604"/>
      <c r="H30" s="2604"/>
      <c r="I30" s="2604"/>
      <c r="J30" s="2604"/>
      <c r="K30" s="2604"/>
      <c r="L30" s="2604"/>
      <c r="M30" s="2604"/>
      <c r="N30" s="2604"/>
      <c r="O30" s="2604"/>
      <c r="P30" s="2604"/>
      <c r="Q30" s="2604"/>
      <c r="R30" s="2604"/>
      <c r="S30" s="2604"/>
    </row>
    <row r="31" spans="1:28">
      <c r="D31" s="215"/>
    </row>
    <row r="33" spans="1:28" s="16" customFormat="1" ht="18" customHeight="1">
      <c r="A33" s="2610" t="s">
        <v>143</v>
      </c>
      <c r="B33" s="2608" t="s">
        <v>29</v>
      </c>
      <c r="C33" s="2609"/>
      <c r="D33" s="2609"/>
      <c r="E33" s="2609"/>
      <c r="F33" s="2609"/>
      <c r="G33" s="2609"/>
      <c r="H33" s="2609"/>
      <c r="I33" s="2609"/>
      <c r="J33" s="2609"/>
      <c r="K33" s="2609"/>
      <c r="L33" s="2609"/>
      <c r="M33" s="2609"/>
      <c r="N33" s="2609"/>
      <c r="O33" s="2609"/>
      <c r="P33" s="2609"/>
      <c r="Q33" s="2609"/>
      <c r="R33" s="2609"/>
      <c r="S33" s="2609"/>
      <c r="T33" s="2609"/>
      <c r="U33" s="2609"/>
      <c r="V33" s="2609"/>
      <c r="W33" s="2609"/>
      <c r="X33" s="2609"/>
      <c r="Y33" s="2609"/>
      <c r="Z33" s="55"/>
      <c r="AA33" s="55"/>
      <c r="AB33" s="55"/>
    </row>
    <row r="34" spans="1:28" s="16" customFormat="1" ht="18" customHeight="1">
      <c r="A34" s="2611"/>
      <c r="B34" s="2505" t="s">
        <v>17</v>
      </c>
      <c r="C34" s="2507"/>
      <c r="D34" s="2505" t="s">
        <v>17</v>
      </c>
      <c r="E34" s="2507"/>
      <c r="F34" s="2505" t="s">
        <v>17</v>
      </c>
      <c r="G34" s="2507"/>
      <c r="H34" s="2505" t="s">
        <v>17</v>
      </c>
      <c r="I34" s="2507"/>
      <c r="J34" s="2505" t="s">
        <v>17</v>
      </c>
      <c r="K34" s="2507"/>
      <c r="L34" s="2505" t="s">
        <v>17</v>
      </c>
      <c r="M34" s="2507"/>
      <c r="N34" s="2505" t="s">
        <v>17</v>
      </c>
      <c r="O34" s="2507"/>
      <c r="P34" s="2505" t="s">
        <v>17</v>
      </c>
      <c r="Q34" s="2508"/>
      <c r="R34" s="2505" t="s">
        <v>17</v>
      </c>
      <c r="S34" s="2508"/>
      <c r="T34" s="2596" t="s">
        <v>17</v>
      </c>
      <c r="U34" s="2597"/>
      <c r="V34" s="2596" t="s">
        <v>17</v>
      </c>
      <c r="W34" s="2597"/>
      <c r="X34" s="2596" t="s">
        <v>17</v>
      </c>
      <c r="Y34" s="2597"/>
      <c r="Z34" s="300"/>
      <c r="AA34" s="55"/>
      <c r="AB34" s="55"/>
    </row>
    <row r="35" spans="1:28" s="16" customFormat="1" ht="18" customHeight="1">
      <c r="A35" s="2611"/>
      <c r="B35" s="2505">
        <v>2010</v>
      </c>
      <c r="C35" s="2507"/>
      <c r="D35" s="2505">
        <v>2011</v>
      </c>
      <c r="E35" s="2507"/>
      <c r="F35" s="2505">
        <v>2012</v>
      </c>
      <c r="G35" s="2507"/>
      <c r="H35" s="2505">
        <v>2013</v>
      </c>
      <c r="I35" s="2507"/>
      <c r="J35" s="2505">
        <v>2014</v>
      </c>
      <c r="K35" s="2507"/>
      <c r="L35" s="2505">
        <v>2015</v>
      </c>
      <c r="M35" s="2507"/>
      <c r="N35" s="2505">
        <v>2016</v>
      </c>
      <c r="O35" s="2507"/>
      <c r="P35" s="2505">
        <v>2017</v>
      </c>
      <c r="Q35" s="2508"/>
      <c r="R35" s="2505">
        <v>2018</v>
      </c>
      <c r="S35" s="2508"/>
      <c r="T35" s="2596">
        <v>2019</v>
      </c>
      <c r="U35" s="2597"/>
      <c r="V35" s="2596" t="s">
        <v>1316</v>
      </c>
      <c r="W35" s="2597"/>
      <c r="X35" s="2596">
        <v>2021</v>
      </c>
      <c r="Y35" s="2597"/>
      <c r="Z35" s="300"/>
      <c r="AA35" s="55"/>
      <c r="AB35" s="55"/>
    </row>
    <row r="36" spans="1:28" s="104" customFormat="1" ht="30">
      <c r="A36" s="2612"/>
      <c r="B36" s="45" t="s">
        <v>19</v>
      </c>
      <c r="C36" s="47" t="s">
        <v>20</v>
      </c>
      <c r="D36" s="45" t="s">
        <v>19</v>
      </c>
      <c r="E36" s="47" t="s">
        <v>20</v>
      </c>
      <c r="F36" s="45" t="s">
        <v>19</v>
      </c>
      <c r="G36" s="47" t="s">
        <v>20</v>
      </c>
      <c r="H36" s="45" t="s">
        <v>19</v>
      </c>
      <c r="I36" s="47" t="s">
        <v>20</v>
      </c>
      <c r="J36" s="45" t="s">
        <v>19</v>
      </c>
      <c r="K36" s="47" t="s">
        <v>20</v>
      </c>
      <c r="L36" s="45" t="s">
        <v>19</v>
      </c>
      <c r="M36" s="47" t="s">
        <v>20</v>
      </c>
      <c r="N36" s="45" t="s">
        <v>19</v>
      </c>
      <c r="O36" s="47" t="s">
        <v>20</v>
      </c>
      <c r="P36" s="45" t="s">
        <v>19</v>
      </c>
      <c r="Q36" s="48" t="s">
        <v>20</v>
      </c>
      <c r="R36" s="45" t="s">
        <v>19</v>
      </c>
      <c r="S36" s="48" t="s">
        <v>20</v>
      </c>
      <c r="T36" s="289" t="s">
        <v>19</v>
      </c>
      <c r="U36" s="88" t="s">
        <v>20</v>
      </c>
      <c r="V36" s="1808" t="s">
        <v>19</v>
      </c>
      <c r="W36" s="1809" t="s">
        <v>20</v>
      </c>
      <c r="X36" s="1808" t="s">
        <v>19</v>
      </c>
      <c r="Y36" s="1809" t="s">
        <v>20</v>
      </c>
      <c r="Z36" s="732"/>
      <c r="AA36" s="49"/>
      <c r="AB36" s="49"/>
    </row>
    <row r="37" spans="1:28" s="16" customFormat="1" ht="15.5" thickBot="1">
      <c r="A37" s="1956" t="s">
        <v>609</v>
      </c>
      <c r="B37" s="1963">
        <v>1320741</v>
      </c>
      <c r="C37" s="1958" t="s">
        <v>45</v>
      </c>
      <c r="D37" s="1964">
        <v>1331912</v>
      </c>
      <c r="E37" s="1960" t="s">
        <v>45</v>
      </c>
      <c r="F37" s="702">
        <v>1348497</v>
      </c>
      <c r="G37" s="1958" t="s">
        <v>45</v>
      </c>
      <c r="H37" s="701">
        <v>1360772</v>
      </c>
      <c r="I37" s="1960" t="s">
        <v>45</v>
      </c>
      <c r="J37" s="1961">
        <v>1375345</v>
      </c>
      <c r="K37" s="1958" t="s">
        <v>45</v>
      </c>
      <c r="L37" s="1959">
        <v>1387570</v>
      </c>
      <c r="M37" s="1960" t="s">
        <v>45</v>
      </c>
      <c r="N37" s="1963">
        <v>1384270</v>
      </c>
      <c r="O37" s="1958" t="s">
        <v>45</v>
      </c>
      <c r="P37" s="1964">
        <v>1383103</v>
      </c>
      <c r="Q37" s="1960" t="s">
        <v>45</v>
      </c>
      <c r="R37" s="705">
        <v>1376737</v>
      </c>
      <c r="S37" s="1958" t="s">
        <v>45</v>
      </c>
      <c r="T37" s="1966">
        <v>1372954</v>
      </c>
      <c r="U37" s="1960" t="s">
        <v>45</v>
      </c>
      <c r="V37" s="1967"/>
      <c r="W37" s="1728"/>
      <c r="X37" s="1818">
        <v>1399417</v>
      </c>
      <c r="Y37" s="1969" t="s">
        <v>45</v>
      </c>
      <c r="Z37" s="734"/>
      <c r="AA37" s="55"/>
      <c r="AB37" s="55"/>
    </row>
    <row r="38" spans="1:28" s="16" customFormat="1">
      <c r="A38" s="1970" t="s">
        <v>145</v>
      </c>
      <c r="B38" s="1974">
        <v>0.50800000000000001</v>
      </c>
      <c r="C38" s="1732" t="s">
        <v>899</v>
      </c>
      <c r="D38" s="1975">
        <v>0.50900000000000001</v>
      </c>
      <c r="E38" s="1734" t="s">
        <v>892</v>
      </c>
      <c r="F38" s="724">
        <v>0.502</v>
      </c>
      <c r="G38" s="1732" t="s">
        <v>941</v>
      </c>
      <c r="H38" s="725">
        <v>0.503</v>
      </c>
      <c r="I38" s="1734" t="s">
        <v>781</v>
      </c>
      <c r="J38" s="1972">
        <v>0.496</v>
      </c>
      <c r="K38" s="1732" t="s">
        <v>899</v>
      </c>
      <c r="L38" s="1971">
        <v>0.48899999999999999</v>
      </c>
      <c r="M38" s="1734" t="s">
        <v>899</v>
      </c>
      <c r="N38" s="1974">
        <v>0.5</v>
      </c>
      <c r="O38" s="1732" t="s">
        <v>899</v>
      </c>
      <c r="P38" s="1975">
        <v>0.5</v>
      </c>
      <c r="Q38" s="1734" t="s">
        <v>899</v>
      </c>
      <c r="R38" s="2008">
        <v>0.501</v>
      </c>
      <c r="S38" s="1732" t="s">
        <v>899</v>
      </c>
      <c r="T38" s="2009">
        <v>0.50800000000000001</v>
      </c>
      <c r="U38" s="1734" t="s">
        <v>899</v>
      </c>
      <c r="V38" s="1741"/>
      <c r="W38" s="1742"/>
      <c r="X38" s="1930">
        <v>0.52700000000000002</v>
      </c>
      <c r="Y38" s="1091" t="s">
        <v>941</v>
      </c>
      <c r="Z38" s="9"/>
      <c r="AA38" s="55"/>
      <c r="AB38" s="55"/>
    </row>
    <row r="39" spans="1:28" s="16" customFormat="1">
      <c r="A39" s="721" t="s">
        <v>146</v>
      </c>
      <c r="B39" s="1989">
        <v>0.28599999999999998</v>
      </c>
      <c r="C39" s="1744" t="s">
        <v>899</v>
      </c>
      <c r="D39" s="1990">
        <v>0.29099999999999998</v>
      </c>
      <c r="E39" s="1746" t="s">
        <v>899</v>
      </c>
      <c r="F39" s="1985">
        <v>0.28599999999999998</v>
      </c>
      <c r="G39" s="1744" t="s">
        <v>781</v>
      </c>
      <c r="H39" s="2010">
        <v>0.28999999999999998</v>
      </c>
      <c r="I39" s="1746" t="s">
        <v>899</v>
      </c>
      <c r="J39" s="1987">
        <v>0.28599999999999998</v>
      </c>
      <c r="K39" s="1744" t="s">
        <v>899</v>
      </c>
      <c r="L39" s="1986">
        <v>0.28499999999999998</v>
      </c>
      <c r="M39" s="1746" t="s">
        <v>781</v>
      </c>
      <c r="N39" s="1989">
        <v>0.28399999999999997</v>
      </c>
      <c r="O39" s="1744" t="s">
        <v>899</v>
      </c>
      <c r="P39" s="1990">
        <v>0.28100000000000003</v>
      </c>
      <c r="Q39" s="1746" t="s">
        <v>899</v>
      </c>
      <c r="R39" s="2011">
        <v>0.28800000000000003</v>
      </c>
      <c r="S39" s="1744" t="s">
        <v>781</v>
      </c>
      <c r="T39" s="1822">
        <v>0.02</v>
      </c>
      <c r="U39" s="1746" t="s">
        <v>791</v>
      </c>
      <c r="V39" s="2005"/>
      <c r="W39" s="1754"/>
      <c r="X39" s="1665">
        <v>2.7E-2</v>
      </c>
      <c r="Y39" s="1095" t="s">
        <v>791</v>
      </c>
      <c r="Z39" s="9"/>
      <c r="AA39" s="55"/>
      <c r="AB39" s="55"/>
    </row>
    <row r="40" spans="1:28" s="16" customFormat="1">
      <c r="A40" s="721" t="s">
        <v>147</v>
      </c>
      <c r="B40" s="1989">
        <v>0.13800000000000001</v>
      </c>
      <c r="C40" s="1744" t="s">
        <v>892</v>
      </c>
      <c r="D40" s="1990">
        <v>0.13800000000000001</v>
      </c>
      <c r="E40" s="1746" t="s">
        <v>892</v>
      </c>
      <c r="F40" s="1985">
        <v>0.14299999999999999</v>
      </c>
      <c r="G40" s="1744" t="s">
        <v>899</v>
      </c>
      <c r="H40" s="2010">
        <v>0.13500000000000001</v>
      </c>
      <c r="I40" s="1746" t="s">
        <v>941</v>
      </c>
      <c r="J40" s="1987">
        <v>0.14199999999999999</v>
      </c>
      <c r="K40" s="1744" t="s">
        <v>941</v>
      </c>
      <c r="L40" s="1986">
        <v>0.14799999999999999</v>
      </c>
      <c r="M40" s="1746" t="s">
        <v>899</v>
      </c>
      <c r="N40" s="1989">
        <v>0.14399999999999999</v>
      </c>
      <c r="O40" s="1744" t="s">
        <v>899</v>
      </c>
      <c r="P40" s="1990">
        <v>0.152</v>
      </c>
      <c r="Q40" s="1746" t="s">
        <v>899</v>
      </c>
      <c r="R40" s="2011">
        <v>0.14199999999999999</v>
      </c>
      <c r="S40" s="1744" t="s">
        <v>899</v>
      </c>
      <c r="T40" s="1822">
        <v>0.27800000000000002</v>
      </c>
      <c r="U40" s="1746" t="s">
        <v>899</v>
      </c>
      <c r="V40" s="1991"/>
      <c r="W40" s="1754"/>
      <c r="X40" s="1665">
        <v>0.26600000000000001</v>
      </c>
      <c r="Y40" s="1095" t="s">
        <v>899</v>
      </c>
      <c r="Z40" s="55"/>
      <c r="AA40" s="55"/>
      <c r="AB40" s="55"/>
    </row>
    <row r="41" spans="1:28" s="16" customFormat="1">
      <c r="A41" s="721" t="s">
        <v>148</v>
      </c>
      <c r="B41" s="1989">
        <v>6.9000000000000006E-2</v>
      </c>
      <c r="C41" s="1744" t="s">
        <v>770</v>
      </c>
      <c r="D41" s="1990">
        <v>6.2E-2</v>
      </c>
      <c r="E41" s="1746" t="s">
        <v>770</v>
      </c>
      <c r="F41" s="1985">
        <v>6.9000000000000006E-2</v>
      </c>
      <c r="G41" s="1744" t="s">
        <v>770</v>
      </c>
      <c r="H41" s="2010">
        <v>7.1999999999999995E-2</v>
      </c>
      <c r="I41" s="1746" t="s">
        <v>770</v>
      </c>
      <c r="J41" s="1987">
        <v>7.4999999999999997E-2</v>
      </c>
      <c r="K41" s="1744" t="s">
        <v>781</v>
      </c>
      <c r="L41" s="1986">
        <v>7.9000000000000001E-2</v>
      </c>
      <c r="M41" s="1746" t="s">
        <v>781</v>
      </c>
      <c r="N41" s="1989">
        <v>7.1999999999999995E-2</v>
      </c>
      <c r="O41" s="1744" t="s">
        <v>781</v>
      </c>
      <c r="P41" s="1990">
        <v>6.7000000000000004E-2</v>
      </c>
      <c r="Q41" s="1746" t="s">
        <v>770</v>
      </c>
      <c r="R41" s="2011">
        <v>6.9000000000000006E-2</v>
      </c>
      <c r="S41" s="1744" t="s">
        <v>770</v>
      </c>
      <c r="T41" s="1822">
        <v>0.14300000000000002</v>
      </c>
      <c r="U41" s="1746" t="s">
        <v>941</v>
      </c>
      <c r="V41" s="1991"/>
      <c r="W41" s="1754"/>
      <c r="X41" s="1665">
        <v>0.13500000000000001</v>
      </c>
      <c r="Y41" s="1095" t="s">
        <v>941</v>
      </c>
      <c r="Z41" s="55"/>
      <c r="AA41" s="55"/>
      <c r="AB41" s="55"/>
    </row>
    <row r="42" spans="1:28" s="16" customFormat="1">
      <c r="A42" s="1993" t="s">
        <v>149</v>
      </c>
      <c r="B42" s="1989">
        <v>0.02</v>
      </c>
      <c r="C42" s="1744" t="s">
        <v>791</v>
      </c>
      <c r="D42" s="1990">
        <v>2.1999999999999999E-2</v>
      </c>
      <c r="E42" s="1746" t="s">
        <v>791</v>
      </c>
      <c r="F42" s="1985">
        <v>2.1999999999999999E-2</v>
      </c>
      <c r="G42" s="1744" t="s">
        <v>791</v>
      </c>
      <c r="H42" s="2010">
        <v>0.02</v>
      </c>
      <c r="I42" s="1746" t="s">
        <v>791</v>
      </c>
      <c r="J42" s="1987">
        <v>2.3E-2</v>
      </c>
      <c r="K42" s="1744" t="s">
        <v>791</v>
      </c>
      <c r="L42" s="1986">
        <v>2.1999999999999999E-2</v>
      </c>
      <c r="M42" s="1746" t="s">
        <v>791</v>
      </c>
      <c r="N42" s="1989">
        <v>1.9E-2</v>
      </c>
      <c r="O42" s="1744" t="s">
        <v>791</v>
      </c>
      <c r="P42" s="1990">
        <v>1.7999999999999999E-2</v>
      </c>
      <c r="Q42" s="1746" t="s">
        <v>791</v>
      </c>
      <c r="R42" s="2011">
        <v>1.9E-2</v>
      </c>
      <c r="S42" s="1744" t="s">
        <v>791</v>
      </c>
      <c r="T42" s="1822">
        <v>0.05</v>
      </c>
      <c r="U42" s="1746" t="s">
        <v>781</v>
      </c>
      <c r="V42" s="1994"/>
      <c r="W42" s="1995"/>
      <c r="X42" s="1665">
        <v>4.4999999999999998E-2</v>
      </c>
      <c r="Y42" s="1095" t="s">
        <v>770</v>
      </c>
      <c r="Z42" s="55"/>
      <c r="AA42" s="55"/>
      <c r="AB42" s="55"/>
    </row>
    <row r="43" spans="1:28" ht="30" customHeight="1">
      <c r="A43" s="2634" t="s">
        <v>1333</v>
      </c>
      <c r="B43" s="2635"/>
      <c r="C43" s="2635"/>
      <c r="D43" s="2635"/>
      <c r="E43" s="2635"/>
      <c r="F43" s="2635"/>
      <c r="G43" s="2635"/>
      <c r="H43" s="2635"/>
      <c r="I43" s="2635"/>
      <c r="J43" s="2635"/>
      <c r="K43" s="2635"/>
      <c r="L43" s="2635"/>
      <c r="M43" s="2635"/>
      <c r="N43" s="2635"/>
      <c r="O43" s="2635"/>
      <c r="P43" s="2635"/>
      <c r="Q43" s="2635"/>
      <c r="R43" s="2635"/>
      <c r="S43" s="2635"/>
      <c r="T43" s="2635"/>
      <c r="U43" s="2635"/>
      <c r="V43" s="2635"/>
      <c r="W43" s="2635"/>
      <c r="X43" s="2635"/>
      <c r="Y43" s="2636"/>
    </row>
    <row r="45" spans="1:28" ht="14" customHeight="1">
      <c r="A45" s="2604" t="s">
        <v>1334</v>
      </c>
      <c r="B45" s="2604"/>
      <c r="C45" s="2604"/>
      <c r="D45" s="2604"/>
      <c r="E45" s="2604"/>
      <c r="F45" s="2604"/>
      <c r="G45" s="2604"/>
      <c r="H45" s="2604"/>
      <c r="I45" s="2604"/>
      <c r="J45" s="2604"/>
      <c r="K45" s="2604"/>
      <c r="L45" s="2604"/>
      <c r="M45" s="2604"/>
      <c r="N45" s="2604"/>
      <c r="O45" s="2604"/>
      <c r="P45" s="2604"/>
      <c r="Q45" s="2604"/>
      <c r="R45" s="2604"/>
      <c r="S45" s="2604"/>
      <c r="T45" s="2604"/>
      <c r="U45" s="2604"/>
      <c r="V45" s="2604"/>
      <c r="W45" s="2604"/>
    </row>
  </sheetData>
  <mergeCells count="85">
    <mergeCell ref="A43:Y43"/>
    <mergeCell ref="A45:W45"/>
    <mergeCell ref="V34:W34"/>
    <mergeCell ref="X34:Y34"/>
    <mergeCell ref="B35:C35"/>
    <mergeCell ref="D35:E35"/>
    <mergeCell ref="F35:G35"/>
    <mergeCell ref="H35:I35"/>
    <mergeCell ref="J35:K35"/>
    <mergeCell ref="L35:M35"/>
    <mergeCell ref="N35:O35"/>
    <mergeCell ref="P35:Q35"/>
    <mergeCell ref="R35:S35"/>
    <mergeCell ref="T35:U35"/>
    <mergeCell ref="V35:W35"/>
    <mergeCell ref="X35:Y35"/>
    <mergeCell ref="A33:A36"/>
    <mergeCell ref="B33:Y33"/>
    <mergeCell ref="B34:C34"/>
    <mergeCell ref="D34:E34"/>
    <mergeCell ref="F34:G34"/>
    <mergeCell ref="H34:I34"/>
    <mergeCell ref="J34:K34"/>
    <mergeCell ref="L34:M34"/>
    <mergeCell ref="N34:O34"/>
    <mergeCell ref="P34:Q34"/>
    <mergeCell ref="R34:S34"/>
    <mergeCell ref="T34:U34"/>
    <mergeCell ref="T20:U20"/>
    <mergeCell ref="V20:W20"/>
    <mergeCell ref="X20:Y20"/>
    <mergeCell ref="A28:Y28"/>
    <mergeCell ref="A30:S30"/>
    <mergeCell ref="J20:K20"/>
    <mergeCell ref="L20:M20"/>
    <mergeCell ref="N20:O20"/>
    <mergeCell ref="P20:Q20"/>
    <mergeCell ref="R20:S20"/>
    <mergeCell ref="A1:Y1"/>
    <mergeCell ref="B3:Y3"/>
    <mergeCell ref="V4:W4"/>
    <mergeCell ref="X4:Y4"/>
    <mergeCell ref="V5:W5"/>
    <mergeCell ref="X5:Y5"/>
    <mergeCell ref="P5:Q5"/>
    <mergeCell ref="T4:U4"/>
    <mergeCell ref="T5:U5"/>
    <mergeCell ref="F4:G4"/>
    <mergeCell ref="H4:I4"/>
    <mergeCell ref="F5:G5"/>
    <mergeCell ref="H5:I5"/>
    <mergeCell ref="J4:K4"/>
    <mergeCell ref="R4:S4"/>
    <mergeCell ref="R5:S5"/>
    <mergeCell ref="A3:A6"/>
    <mergeCell ref="B4:C4"/>
    <mergeCell ref="D4:E4"/>
    <mergeCell ref="B5:C5"/>
    <mergeCell ref="D5:E5"/>
    <mergeCell ref="L4:M4"/>
    <mergeCell ref="L5:M5"/>
    <mergeCell ref="N4:O4"/>
    <mergeCell ref="N5:O5"/>
    <mergeCell ref="P4:Q4"/>
    <mergeCell ref="T19:U19"/>
    <mergeCell ref="L19:M19"/>
    <mergeCell ref="N19:O19"/>
    <mergeCell ref="P19:Q19"/>
    <mergeCell ref="R19:S19"/>
    <mergeCell ref="B19:C19"/>
    <mergeCell ref="D19:E19"/>
    <mergeCell ref="F19:G19"/>
    <mergeCell ref="H19:I19"/>
    <mergeCell ref="J5:K5"/>
    <mergeCell ref="J19:K19"/>
    <mergeCell ref="A13:Y13"/>
    <mergeCell ref="A15:W15"/>
    <mergeCell ref="A18:A21"/>
    <mergeCell ref="B18:Y18"/>
    <mergeCell ref="V19:W19"/>
    <mergeCell ref="X19:Y19"/>
    <mergeCell ref="B20:C20"/>
    <mergeCell ref="D20:E20"/>
    <mergeCell ref="F20:G20"/>
    <mergeCell ref="H20:I2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8"/>
  <sheetViews>
    <sheetView workbookViewId="0">
      <selection sqref="A1:XFD1048576"/>
    </sheetView>
  </sheetViews>
  <sheetFormatPr defaultRowHeight="14.25" customHeight="1"/>
  <cols>
    <col min="1" max="1" width="38.75" style="16" customWidth="1"/>
    <col min="2" max="11" width="9.75" style="16" customWidth="1"/>
    <col min="12" max="142" width="8.6640625" style="16"/>
    <col min="143" max="143" width="9" style="16" customWidth="1"/>
    <col min="144" max="398" width="8.6640625" style="16"/>
    <col min="399" max="399" width="9" style="16" customWidth="1"/>
    <col min="400" max="654" width="8.6640625" style="16"/>
    <col min="655" max="655" width="9" style="16" customWidth="1"/>
    <col min="656" max="910" width="8.6640625" style="16"/>
    <col min="911" max="911" width="9" style="16" customWidth="1"/>
    <col min="912" max="1166" width="8.6640625" style="16"/>
    <col min="1167" max="1167" width="9" style="16" customWidth="1"/>
    <col min="1168" max="1422" width="8.6640625" style="16"/>
    <col min="1423" max="1423" width="9" style="16" customWidth="1"/>
    <col min="1424" max="1678" width="8.6640625" style="16"/>
    <col min="1679" max="1679" width="9" style="16" customWidth="1"/>
    <col min="1680" max="1934" width="8.6640625" style="16"/>
    <col min="1935" max="1935" width="9" style="16" customWidth="1"/>
    <col min="1936" max="2190" width="8.6640625" style="16"/>
    <col min="2191" max="2191" width="9" style="16" customWidth="1"/>
    <col min="2192" max="2446" width="8.6640625" style="16"/>
    <col min="2447" max="2447" width="9" style="16" customWidth="1"/>
    <col min="2448" max="2702" width="8.6640625" style="16"/>
    <col min="2703" max="2703" width="9" style="16" customWidth="1"/>
    <col min="2704" max="2958" width="8.6640625" style="16"/>
    <col min="2959" max="2959" width="9" style="16" customWidth="1"/>
    <col min="2960" max="3214" width="8.6640625" style="16"/>
    <col min="3215" max="3215" width="9" style="16" customWidth="1"/>
    <col min="3216" max="3470" width="8.6640625" style="16"/>
    <col min="3471" max="3471" width="9" style="16" customWidth="1"/>
    <col min="3472" max="3726" width="8.6640625" style="16"/>
    <col min="3727" max="3727" width="9" style="16" customWidth="1"/>
    <col min="3728" max="3982" width="8.6640625" style="16"/>
    <col min="3983" max="3983" width="9" style="16" customWidth="1"/>
    <col min="3984" max="4238" width="8.6640625" style="16"/>
    <col min="4239" max="4239" width="9" style="16" customWidth="1"/>
    <col min="4240" max="4494" width="8.6640625" style="16"/>
    <col min="4495" max="4495" width="9" style="16" customWidth="1"/>
    <col min="4496" max="4750" width="8.6640625" style="16"/>
    <col min="4751" max="4751" width="9" style="16" customWidth="1"/>
    <col min="4752" max="5006" width="8.6640625" style="16"/>
    <col min="5007" max="5007" width="9" style="16" customWidth="1"/>
    <col min="5008" max="5262" width="8.6640625" style="16"/>
    <col min="5263" max="5263" width="9" style="16" customWidth="1"/>
    <col min="5264" max="5518" width="8.6640625" style="16"/>
    <col min="5519" max="5519" width="9" style="16" customWidth="1"/>
    <col min="5520" max="5774" width="8.6640625" style="16"/>
    <col min="5775" max="5775" width="9" style="16" customWidth="1"/>
    <col min="5776" max="6030" width="8.6640625" style="16"/>
    <col min="6031" max="6031" width="9" style="16" customWidth="1"/>
    <col min="6032" max="6286" width="8.6640625" style="16"/>
    <col min="6287" max="6287" width="9" style="16" customWidth="1"/>
    <col min="6288" max="6542" width="8.6640625" style="16"/>
    <col min="6543" max="6543" width="9" style="16" customWidth="1"/>
    <col min="6544" max="6798" width="8.6640625" style="16"/>
    <col min="6799" max="6799" width="9" style="16" customWidth="1"/>
    <col min="6800" max="7054" width="8.6640625" style="16"/>
    <col min="7055" max="7055" width="9" style="16" customWidth="1"/>
    <col min="7056" max="7310" width="8.6640625" style="16"/>
    <col min="7311" max="7311" width="9" style="16" customWidth="1"/>
    <col min="7312" max="7566" width="8.6640625" style="16"/>
    <col min="7567" max="7567" width="9" style="16" customWidth="1"/>
    <col min="7568" max="7822" width="8.6640625" style="16"/>
    <col min="7823" max="7823" width="9" style="16" customWidth="1"/>
    <col min="7824" max="8078" width="8.6640625" style="16"/>
    <col min="8079" max="8079" width="9" style="16" customWidth="1"/>
    <col min="8080" max="8334" width="8.6640625" style="16"/>
    <col min="8335" max="8335" width="9" style="16" customWidth="1"/>
    <col min="8336" max="8590" width="8.6640625" style="16"/>
    <col min="8591" max="8591" width="9" style="16" customWidth="1"/>
    <col min="8592" max="8846" width="8.6640625" style="16"/>
    <col min="8847" max="8847" width="9" style="16" customWidth="1"/>
    <col min="8848" max="9102" width="8.6640625" style="16"/>
    <col min="9103" max="9103" width="9" style="16" customWidth="1"/>
    <col min="9104" max="9358" width="8.6640625" style="16"/>
    <col min="9359" max="9359" width="9" style="16" customWidth="1"/>
    <col min="9360" max="9614" width="8.6640625" style="16"/>
    <col min="9615" max="9615" width="9" style="16" customWidth="1"/>
    <col min="9616" max="9870" width="8.6640625" style="16"/>
    <col min="9871" max="9871" width="9" style="16" customWidth="1"/>
    <col min="9872" max="10126" width="8.6640625" style="16"/>
    <col min="10127" max="10127" width="9" style="16" customWidth="1"/>
    <col min="10128" max="10382" width="8.6640625" style="16"/>
    <col min="10383" max="10383" width="9" style="16" customWidth="1"/>
    <col min="10384" max="10638" width="8.6640625" style="16"/>
    <col min="10639" max="10639" width="9" style="16" customWidth="1"/>
    <col min="10640" max="10894" width="8.6640625" style="16"/>
    <col min="10895" max="10895" width="9" style="16" customWidth="1"/>
    <col min="10896" max="11150" width="8.6640625" style="16"/>
    <col min="11151" max="11151" width="9" style="16" customWidth="1"/>
    <col min="11152" max="11406" width="8.6640625" style="16"/>
    <col min="11407" max="11407" width="9" style="16" customWidth="1"/>
    <col min="11408" max="11662" width="8.6640625" style="16"/>
    <col min="11663" max="11663" width="9" style="16" customWidth="1"/>
    <col min="11664" max="11918" width="8.6640625" style="16"/>
    <col min="11919" max="11919" width="9" style="16" customWidth="1"/>
    <col min="11920" max="12174" width="8.6640625" style="16"/>
    <col min="12175" max="12175" width="9" style="16" customWidth="1"/>
    <col min="12176" max="12430" width="8.6640625" style="16"/>
    <col min="12431" max="12431" width="9" style="16" customWidth="1"/>
    <col min="12432" max="12686" width="8.6640625" style="16"/>
    <col min="12687" max="12687" width="9" style="16" customWidth="1"/>
    <col min="12688" max="12942" width="8.6640625" style="16"/>
    <col min="12943" max="12943" width="9" style="16" customWidth="1"/>
    <col min="12944" max="13198" width="8.6640625" style="16"/>
    <col min="13199" max="13199" width="9" style="16" customWidth="1"/>
    <col min="13200" max="13454" width="8.6640625" style="16"/>
    <col min="13455" max="13455" width="9" style="16" customWidth="1"/>
    <col min="13456" max="13710" width="8.6640625" style="16"/>
    <col min="13711" max="13711" width="9" style="16" customWidth="1"/>
    <col min="13712" max="13966" width="8.6640625" style="16"/>
    <col min="13967" max="13967" width="9" style="16" customWidth="1"/>
    <col min="13968" max="14222" width="8.6640625" style="16"/>
    <col min="14223" max="14223" width="9" style="16" customWidth="1"/>
    <col min="14224" max="14478" width="8.6640625" style="16"/>
    <col min="14479" max="14479" width="9" style="16" customWidth="1"/>
    <col min="14480" max="16384" width="8.6640625" style="16"/>
  </cols>
  <sheetData>
    <row r="1" spans="1:12" ht="25">
      <c r="A1" s="2475" t="s">
        <v>747</v>
      </c>
      <c r="B1" s="2475"/>
      <c r="C1" s="2475"/>
      <c r="D1" s="2475"/>
      <c r="E1" s="2475"/>
      <c r="F1" s="2475"/>
      <c r="G1" s="2475"/>
      <c r="H1" s="2475"/>
      <c r="I1" s="2475"/>
      <c r="J1" s="2475"/>
      <c r="K1" s="2475"/>
      <c r="L1" s="604"/>
    </row>
    <row r="3" spans="1:12" ht="17.5">
      <c r="A3" s="2631" t="s">
        <v>164</v>
      </c>
      <c r="B3" s="2502" t="s">
        <v>16</v>
      </c>
      <c r="C3" s="2503"/>
      <c r="D3" s="2503"/>
      <c r="E3" s="2503"/>
      <c r="F3" s="2503"/>
      <c r="G3" s="2503"/>
      <c r="H3" s="2503"/>
      <c r="I3" s="2503"/>
      <c r="J3" s="2503"/>
      <c r="K3" s="2504"/>
      <c r="L3" s="607"/>
    </row>
    <row r="4" spans="1:12" ht="17.5">
      <c r="A4" s="2632"/>
      <c r="B4" s="2505" t="s">
        <v>17</v>
      </c>
      <c r="C4" s="2507"/>
      <c r="D4" s="2505" t="s">
        <v>18</v>
      </c>
      <c r="E4" s="2507"/>
      <c r="F4" s="2505" t="s">
        <v>21</v>
      </c>
      <c r="G4" s="2507"/>
      <c r="H4" s="2505" t="s">
        <v>22</v>
      </c>
      <c r="I4" s="2507"/>
      <c r="J4" s="2505" t="s">
        <v>23</v>
      </c>
      <c r="K4" s="2508"/>
      <c r="L4" s="607"/>
    </row>
    <row r="5" spans="1:12" s="104" customFormat="1" ht="27.5">
      <c r="A5" s="2632"/>
      <c r="B5" s="333" t="s">
        <v>19</v>
      </c>
      <c r="C5" s="334" t="s">
        <v>20</v>
      </c>
      <c r="D5" s="333" t="s">
        <v>19</v>
      </c>
      <c r="E5" s="334" t="s">
        <v>20</v>
      </c>
      <c r="F5" s="333" t="s">
        <v>19</v>
      </c>
      <c r="G5" s="334" t="s">
        <v>20</v>
      </c>
      <c r="H5" s="333" t="s">
        <v>19</v>
      </c>
      <c r="I5" s="334" t="s">
        <v>20</v>
      </c>
      <c r="J5" s="333" t="s">
        <v>19</v>
      </c>
      <c r="K5" s="335" t="s">
        <v>20</v>
      </c>
      <c r="L5" s="691"/>
    </row>
    <row r="6" spans="1:12" ht="13.5" thickBot="1">
      <c r="A6" s="311" t="s">
        <v>28</v>
      </c>
      <c r="B6" s="652">
        <v>52282</v>
      </c>
      <c r="C6" s="764">
        <v>1290</v>
      </c>
      <c r="D6" s="656">
        <v>10363</v>
      </c>
      <c r="E6" s="764">
        <v>595</v>
      </c>
      <c r="F6" s="656">
        <v>32189</v>
      </c>
      <c r="G6" s="764">
        <v>906</v>
      </c>
      <c r="H6" s="656">
        <v>2432</v>
      </c>
      <c r="I6" s="764">
        <v>229</v>
      </c>
      <c r="J6" s="656">
        <v>7294</v>
      </c>
      <c r="K6" s="765">
        <v>574</v>
      </c>
    </row>
    <row r="7" spans="1:12" ht="13">
      <c r="A7" s="315" t="s">
        <v>62</v>
      </c>
      <c r="B7" s="657">
        <v>32825</v>
      </c>
      <c r="C7" s="766">
        <v>1049</v>
      </c>
      <c r="D7" s="657">
        <v>6308</v>
      </c>
      <c r="E7" s="766">
        <v>569</v>
      </c>
      <c r="F7" s="657">
        <v>20396</v>
      </c>
      <c r="G7" s="766">
        <v>704</v>
      </c>
      <c r="H7" s="657">
        <v>1739</v>
      </c>
      <c r="I7" s="766">
        <v>219</v>
      </c>
      <c r="J7" s="657">
        <v>4378</v>
      </c>
      <c r="K7" s="767">
        <v>432</v>
      </c>
    </row>
    <row r="8" spans="1:12" ht="13">
      <c r="A8" s="314" t="s">
        <v>155</v>
      </c>
      <c r="B8" s="654">
        <v>14328</v>
      </c>
      <c r="C8" s="768">
        <v>675</v>
      </c>
      <c r="D8" s="654">
        <v>2869</v>
      </c>
      <c r="E8" s="768">
        <v>423</v>
      </c>
      <c r="F8" s="654">
        <v>8797</v>
      </c>
      <c r="G8" s="768">
        <v>529</v>
      </c>
      <c r="H8" s="654">
        <v>674</v>
      </c>
      <c r="I8" s="768">
        <v>155</v>
      </c>
      <c r="J8" s="654">
        <v>1988</v>
      </c>
      <c r="K8" s="769">
        <v>280</v>
      </c>
    </row>
    <row r="9" spans="1:12" ht="13">
      <c r="A9" s="317" t="s">
        <v>156</v>
      </c>
      <c r="B9" s="654">
        <v>2152</v>
      </c>
      <c r="C9" s="768">
        <v>290</v>
      </c>
      <c r="D9" s="654">
        <v>361</v>
      </c>
      <c r="E9" s="768">
        <v>112</v>
      </c>
      <c r="F9" s="654">
        <v>1422</v>
      </c>
      <c r="G9" s="768">
        <v>239</v>
      </c>
      <c r="H9" s="654">
        <v>110</v>
      </c>
      <c r="I9" s="768">
        <v>87</v>
      </c>
      <c r="J9" s="654">
        <v>259</v>
      </c>
      <c r="K9" s="769">
        <v>103</v>
      </c>
    </row>
    <row r="10" spans="1:12" ht="13">
      <c r="A10" s="317" t="s">
        <v>157</v>
      </c>
      <c r="B10" s="654">
        <v>3941</v>
      </c>
      <c r="C10" s="768">
        <v>405</v>
      </c>
      <c r="D10" s="654">
        <v>702</v>
      </c>
      <c r="E10" s="768">
        <v>177</v>
      </c>
      <c r="F10" s="654">
        <v>2666</v>
      </c>
      <c r="G10" s="768">
        <v>323</v>
      </c>
      <c r="H10" s="654">
        <v>162</v>
      </c>
      <c r="I10" s="768">
        <v>80</v>
      </c>
      <c r="J10" s="654">
        <v>411</v>
      </c>
      <c r="K10" s="769">
        <v>132</v>
      </c>
    </row>
    <row r="11" spans="1:12" ht="13">
      <c r="A11" s="317" t="s">
        <v>158</v>
      </c>
      <c r="B11" s="654">
        <v>8235</v>
      </c>
      <c r="C11" s="768">
        <v>562</v>
      </c>
      <c r="D11" s="654">
        <v>1806</v>
      </c>
      <c r="E11" s="768">
        <v>336</v>
      </c>
      <c r="F11" s="654">
        <v>4709</v>
      </c>
      <c r="G11" s="768">
        <v>399</v>
      </c>
      <c r="H11" s="654">
        <v>402</v>
      </c>
      <c r="I11" s="768">
        <v>117</v>
      </c>
      <c r="J11" s="654">
        <v>1318</v>
      </c>
      <c r="K11" s="769">
        <v>226</v>
      </c>
    </row>
    <row r="12" spans="1:12" ht="13">
      <c r="A12" s="314" t="s">
        <v>159</v>
      </c>
      <c r="B12" s="654">
        <v>18497</v>
      </c>
      <c r="C12" s="768">
        <v>786</v>
      </c>
      <c r="D12" s="654">
        <v>3439</v>
      </c>
      <c r="E12" s="768">
        <v>352</v>
      </c>
      <c r="F12" s="654">
        <v>11599</v>
      </c>
      <c r="G12" s="768">
        <v>521</v>
      </c>
      <c r="H12" s="654">
        <v>1065</v>
      </c>
      <c r="I12" s="768">
        <v>174</v>
      </c>
      <c r="J12" s="654">
        <v>2390</v>
      </c>
      <c r="K12" s="769">
        <v>317</v>
      </c>
    </row>
    <row r="13" spans="1:12" ht="13">
      <c r="A13" s="314"/>
      <c r="B13" s="654"/>
      <c r="C13" s="768"/>
      <c r="D13" s="654"/>
      <c r="E13" s="768"/>
      <c r="F13" s="654"/>
      <c r="G13" s="768"/>
      <c r="H13" s="654"/>
      <c r="I13" s="768"/>
      <c r="J13" s="654"/>
      <c r="K13" s="769"/>
    </row>
    <row r="14" spans="1:12" ht="13">
      <c r="A14" s="315" t="s">
        <v>63</v>
      </c>
      <c r="B14" s="662">
        <v>19457</v>
      </c>
      <c r="C14" s="770">
        <v>778</v>
      </c>
      <c r="D14" s="662">
        <v>4055</v>
      </c>
      <c r="E14" s="770">
        <v>416</v>
      </c>
      <c r="F14" s="662">
        <v>11793</v>
      </c>
      <c r="G14" s="770">
        <v>633</v>
      </c>
      <c r="H14" s="662">
        <v>693</v>
      </c>
      <c r="I14" s="770">
        <v>133</v>
      </c>
      <c r="J14" s="662">
        <v>2916</v>
      </c>
      <c r="K14" s="771">
        <v>404</v>
      </c>
    </row>
    <row r="15" spans="1:12" ht="13">
      <c r="A15" s="314" t="s">
        <v>64</v>
      </c>
      <c r="B15" s="654">
        <v>5932</v>
      </c>
      <c r="C15" s="768">
        <v>503</v>
      </c>
      <c r="D15" s="654">
        <v>1342</v>
      </c>
      <c r="E15" s="768">
        <v>267</v>
      </c>
      <c r="F15" s="654">
        <v>3338</v>
      </c>
      <c r="G15" s="768">
        <v>374</v>
      </c>
      <c r="H15" s="654">
        <v>292</v>
      </c>
      <c r="I15" s="768">
        <v>105</v>
      </c>
      <c r="J15" s="654">
        <v>960</v>
      </c>
      <c r="K15" s="769">
        <v>263</v>
      </c>
    </row>
    <row r="16" spans="1:12" ht="13">
      <c r="A16" s="314" t="s">
        <v>160</v>
      </c>
      <c r="B16" s="654">
        <v>2629</v>
      </c>
      <c r="C16" s="768">
        <v>363</v>
      </c>
      <c r="D16" s="654">
        <v>532</v>
      </c>
      <c r="E16" s="768">
        <v>183</v>
      </c>
      <c r="F16" s="654">
        <v>1325</v>
      </c>
      <c r="G16" s="768">
        <v>262</v>
      </c>
      <c r="H16" s="654">
        <v>202</v>
      </c>
      <c r="I16" s="768">
        <v>105</v>
      </c>
      <c r="J16" s="654">
        <v>570</v>
      </c>
      <c r="K16" s="769">
        <v>196</v>
      </c>
    </row>
    <row r="17" spans="1:12" ht="13">
      <c r="A17" s="317" t="s">
        <v>161</v>
      </c>
      <c r="B17" s="654">
        <v>1055</v>
      </c>
      <c r="C17" s="768">
        <v>301</v>
      </c>
      <c r="D17" s="654">
        <v>160</v>
      </c>
      <c r="E17" s="768">
        <v>107</v>
      </c>
      <c r="F17" s="654">
        <v>557</v>
      </c>
      <c r="G17" s="768">
        <v>199</v>
      </c>
      <c r="H17" s="654">
        <v>97</v>
      </c>
      <c r="I17" s="768">
        <v>93</v>
      </c>
      <c r="J17" s="654">
        <v>241</v>
      </c>
      <c r="K17" s="769">
        <v>139</v>
      </c>
    </row>
    <row r="18" spans="1:12" ht="13">
      <c r="A18" s="317" t="s">
        <v>162</v>
      </c>
      <c r="B18" s="654">
        <v>393</v>
      </c>
      <c r="C18" s="768">
        <v>143</v>
      </c>
      <c r="D18" s="654">
        <v>127</v>
      </c>
      <c r="E18" s="768">
        <v>78</v>
      </c>
      <c r="F18" s="654">
        <v>186</v>
      </c>
      <c r="G18" s="768">
        <v>100</v>
      </c>
      <c r="H18" s="654">
        <v>13</v>
      </c>
      <c r="I18" s="768">
        <v>15</v>
      </c>
      <c r="J18" s="654">
        <v>67</v>
      </c>
      <c r="K18" s="769">
        <v>53</v>
      </c>
    </row>
    <row r="19" spans="1:12" ht="13">
      <c r="A19" s="317" t="s">
        <v>163</v>
      </c>
      <c r="B19" s="654">
        <v>1181</v>
      </c>
      <c r="C19" s="768">
        <v>216</v>
      </c>
      <c r="D19" s="654">
        <v>245</v>
      </c>
      <c r="E19" s="768">
        <v>113</v>
      </c>
      <c r="F19" s="654">
        <v>582</v>
      </c>
      <c r="G19" s="768">
        <v>155</v>
      </c>
      <c r="H19" s="654">
        <v>92</v>
      </c>
      <c r="I19" s="768">
        <v>54</v>
      </c>
      <c r="J19" s="654">
        <v>262</v>
      </c>
      <c r="K19" s="769">
        <v>124</v>
      </c>
    </row>
    <row r="20" spans="1:12" ht="13">
      <c r="A20" s="314" t="s">
        <v>103</v>
      </c>
      <c r="B20" s="654">
        <v>3303</v>
      </c>
      <c r="C20" s="768">
        <v>334</v>
      </c>
      <c r="D20" s="654">
        <v>810</v>
      </c>
      <c r="E20" s="768">
        <v>203</v>
      </c>
      <c r="F20" s="654">
        <v>2013</v>
      </c>
      <c r="G20" s="768">
        <v>262</v>
      </c>
      <c r="H20" s="654">
        <v>90</v>
      </c>
      <c r="I20" s="768">
        <v>40</v>
      </c>
      <c r="J20" s="654">
        <v>390</v>
      </c>
      <c r="K20" s="769">
        <v>132</v>
      </c>
    </row>
    <row r="21" spans="1:12" ht="13">
      <c r="A21" s="314" t="s">
        <v>65</v>
      </c>
      <c r="B21" s="654">
        <v>13525</v>
      </c>
      <c r="C21" s="768">
        <v>630</v>
      </c>
      <c r="D21" s="654">
        <v>2713</v>
      </c>
      <c r="E21" s="768">
        <v>327</v>
      </c>
      <c r="F21" s="654">
        <v>8455</v>
      </c>
      <c r="G21" s="768">
        <v>533</v>
      </c>
      <c r="H21" s="654">
        <v>401</v>
      </c>
      <c r="I21" s="768">
        <v>94</v>
      </c>
      <c r="J21" s="654">
        <v>1956</v>
      </c>
      <c r="K21" s="769">
        <v>317</v>
      </c>
    </row>
    <row r="22" spans="1:12" ht="13">
      <c r="A22" s="314" t="s">
        <v>160</v>
      </c>
      <c r="B22" s="654">
        <v>6511</v>
      </c>
      <c r="C22" s="768">
        <v>536</v>
      </c>
      <c r="D22" s="654">
        <v>1544</v>
      </c>
      <c r="E22" s="768">
        <v>265</v>
      </c>
      <c r="F22" s="654">
        <v>3743</v>
      </c>
      <c r="G22" s="768">
        <v>400</v>
      </c>
      <c r="H22" s="654">
        <v>211</v>
      </c>
      <c r="I22" s="768">
        <v>76</v>
      </c>
      <c r="J22" s="654">
        <v>1013</v>
      </c>
      <c r="K22" s="769">
        <v>259</v>
      </c>
    </row>
    <row r="23" spans="1:12" ht="13">
      <c r="A23" s="317" t="s">
        <v>161</v>
      </c>
      <c r="B23" s="654">
        <v>1357</v>
      </c>
      <c r="C23" s="768">
        <v>246</v>
      </c>
      <c r="D23" s="654">
        <v>499</v>
      </c>
      <c r="E23" s="768">
        <v>181</v>
      </c>
      <c r="F23" s="654">
        <v>509</v>
      </c>
      <c r="G23" s="768">
        <v>157</v>
      </c>
      <c r="H23" s="654">
        <v>42</v>
      </c>
      <c r="I23" s="768">
        <v>41</v>
      </c>
      <c r="J23" s="654">
        <v>307</v>
      </c>
      <c r="K23" s="769">
        <v>158</v>
      </c>
    </row>
    <row r="24" spans="1:12" ht="13">
      <c r="A24" s="317" t="s">
        <v>162</v>
      </c>
      <c r="B24" s="654">
        <v>1793</v>
      </c>
      <c r="C24" s="768">
        <v>285</v>
      </c>
      <c r="D24" s="654">
        <v>370</v>
      </c>
      <c r="E24" s="768">
        <v>148</v>
      </c>
      <c r="F24" s="654">
        <v>1097</v>
      </c>
      <c r="G24" s="768">
        <v>212</v>
      </c>
      <c r="H24" s="654">
        <v>62</v>
      </c>
      <c r="I24" s="768">
        <v>46</v>
      </c>
      <c r="J24" s="654">
        <v>264</v>
      </c>
      <c r="K24" s="769">
        <v>125</v>
      </c>
    </row>
    <row r="25" spans="1:12" ht="13">
      <c r="A25" s="317" t="s">
        <v>163</v>
      </c>
      <c r="B25" s="654">
        <v>3361</v>
      </c>
      <c r="C25" s="768">
        <v>407</v>
      </c>
      <c r="D25" s="654">
        <v>675</v>
      </c>
      <c r="E25" s="768">
        <v>179</v>
      </c>
      <c r="F25" s="654">
        <v>2137</v>
      </c>
      <c r="G25" s="768">
        <v>299</v>
      </c>
      <c r="H25" s="654">
        <v>107</v>
      </c>
      <c r="I25" s="768">
        <v>50</v>
      </c>
      <c r="J25" s="654">
        <v>442</v>
      </c>
      <c r="K25" s="769">
        <v>166</v>
      </c>
    </row>
    <row r="26" spans="1:12" ht="13">
      <c r="A26" s="314" t="s">
        <v>103</v>
      </c>
      <c r="B26" s="654">
        <v>7014</v>
      </c>
      <c r="C26" s="768">
        <v>469</v>
      </c>
      <c r="D26" s="654">
        <v>1169</v>
      </c>
      <c r="E26" s="768">
        <v>178</v>
      </c>
      <c r="F26" s="654">
        <v>4712</v>
      </c>
      <c r="G26" s="768">
        <v>377</v>
      </c>
      <c r="H26" s="654">
        <v>190</v>
      </c>
      <c r="I26" s="768">
        <v>58</v>
      </c>
      <c r="J26" s="654">
        <v>943</v>
      </c>
      <c r="K26" s="769">
        <v>190</v>
      </c>
    </row>
    <row r="27" spans="1:12" ht="13">
      <c r="A27" s="55"/>
    </row>
    <row r="28" spans="1:12" ht="13">
      <c r="A28" s="2489" t="s">
        <v>364</v>
      </c>
      <c r="B28" s="2489"/>
      <c r="C28" s="2489"/>
      <c r="D28" s="2489"/>
      <c r="E28" s="2489"/>
      <c r="F28" s="2489"/>
      <c r="G28" s="2489"/>
      <c r="H28" s="2489"/>
      <c r="I28" s="2489"/>
      <c r="J28" s="2489"/>
      <c r="K28" s="2489"/>
    </row>
    <row r="31" spans="1:12" ht="25">
      <c r="A31" s="2637" t="s">
        <v>677</v>
      </c>
      <c r="B31" s="2637"/>
      <c r="C31" s="2637"/>
      <c r="D31" s="2637"/>
      <c r="E31" s="2637"/>
      <c r="F31" s="2637"/>
      <c r="G31" s="2637"/>
      <c r="H31" s="2637"/>
      <c r="I31" s="2637"/>
      <c r="J31" s="2637"/>
      <c r="K31" s="2637"/>
      <c r="L31" s="604"/>
    </row>
    <row r="33" spans="1:12" ht="17.5">
      <c r="A33" s="2638" t="s">
        <v>164</v>
      </c>
      <c r="B33" s="2639" t="s">
        <v>16</v>
      </c>
      <c r="C33" s="2639"/>
      <c r="D33" s="2639"/>
      <c r="E33" s="2639"/>
      <c r="F33" s="2639"/>
      <c r="G33" s="2639"/>
      <c r="H33" s="2639"/>
      <c r="I33" s="2639"/>
      <c r="J33" s="2639"/>
      <c r="K33" s="2639"/>
      <c r="L33" s="607"/>
    </row>
    <row r="34" spans="1:12" ht="17.5">
      <c r="A34" s="2638"/>
      <c r="B34" s="2627" t="s">
        <v>17</v>
      </c>
      <c r="C34" s="2627"/>
      <c r="D34" s="2627" t="s">
        <v>18</v>
      </c>
      <c r="E34" s="2627"/>
      <c r="F34" s="2627" t="s">
        <v>21</v>
      </c>
      <c r="G34" s="2627"/>
      <c r="H34" s="2627" t="s">
        <v>22</v>
      </c>
      <c r="I34" s="2627"/>
      <c r="J34" s="2627" t="s">
        <v>23</v>
      </c>
      <c r="K34" s="2627"/>
      <c r="L34" s="607"/>
    </row>
    <row r="35" spans="1:12" s="104" customFormat="1" ht="27.5">
      <c r="A35" s="2638"/>
      <c r="B35" s="337" t="s">
        <v>19</v>
      </c>
      <c r="C35" s="337" t="s">
        <v>20</v>
      </c>
      <c r="D35" s="337" t="s">
        <v>19</v>
      </c>
      <c r="E35" s="337" t="s">
        <v>20</v>
      </c>
      <c r="F35" s="337" t="s">
        <v>19</v>
      </c>
      <c r="G35" s="337" t="s">
        <v>20</v>
      </c>
      <c r="H35" s="337" t="s">
        <v>19</v>
      </c>
      <c r="I35" s="337" t="s">
        <v>20</v>
      </c>
      <c r="J35" s="337" t="s">
        <v>19</v>
      </c>
      <c r="K35" s="337" t="s">
        <v>20</v>
      </c>
      <c r="L35" s="691"/>
    </row>
    <row r="36" spans="1:12" ht="13">
      <c r="A36" s="338" t="s">
        <v>28</v>
      </c>
      <c r="B36" s="14">
        <v>50627</v>
      </c>
      <c r="C36" s="14">
        <v>1263</v>
      </c>
      <c r="D36" s="14">
        <v>9555</v>
      </c>
      <c r="E36" s="15">
        <v>604</v>
      </c>
      <c r="F36" s="14">
        <v>31447</v>
      </c>
      <c r="G36" s="15">
        <v>962</v>
      </c>
      <c r="H36" s="14">
        <v>2635</v>
      </c>
      <c r="I36" s="15">
        <v>246</v>
      </c>
      <c r="J36" s="14">
        <v>6990</v>
      </c>
      <c r="K36" s="15">
        <v>511</v>
      </c>
    </row>
    <row r="37" spans="1:12" ht="13">
      <c r="A37" s="296" t="s">
        <v>62</v>
      </c>
      <c r="B37" s="10">
        <v>31507</v>
      </c>
      <c r="C37" s="10">
        <v>1057</v>
      </c>
      <c r="D37" s="10">
        <v>5760</v>
      </c>
      <c r="E37" s="11">
        <v>511</v>
      </c>
      <c r="F37" s="10">
        <v>19777</v>
      </c>
      <c r="G37" s="11">
        <v>793</v>
      </c>
      <c r="H37" s="10">
        <v>1738</v>
      </c>
      <c r="I37" s="11">
        <v>240</v>
      </c>
      <c r="J37" s="10">
        <v>4232</v>
      </c>
      <c r="K37" s="11">
        <v>397</v>
      </c>
    </row>
    <row r="38" spans="1:12" ht="13">
      <c r="A38" s="296" t="s">
        <v>155</v>
      </c>
      <c r="B38" s="10">
        <v>14738</v>
      </c>
      <c r="C38" s="11">
        <v>717</v>
      </c>
      <c r="D38" s="10">
        <v>2752</v>
      </c>
      <c r="E38" s="11">
        <v>386</v>
      </c>
      <c r="F38" s="10">
        <v>9177</v>
      </c>
      <c r="G38" s="11">
        <v>557</v>
      </c>
      <c r="H38" s="11">
        <v>846</v>
      </c>
      <c r="I38" s="11">
        <v>182</v>
      </c>
      <c r="J38" s="10">
        <v>1963</v>
      </c>
      <c r="K38" s="11">
        <v>305</v>
      </c>
    </row>
    <row r="39" spans="1:12" ht="13">
      <c r="A39" s="331" t="s">
        <v>156</v>
      </c>
      <c r="B39" s="10">
        <v>2245</v>
      </c>
      <c r="C39" s="11">
        <v>317</v>
      </c>
      <c r="D39" s="11">
        <v>284</v>
      </c>
      <c r="E39" s="11">
        <v>115</v>
      </c>
      <c r="F39" s="10">
        <v>1475</v>
      </c>
      <c r="G39" s="11">
        <v>279</v>
      </c>
      <c r="H39" s="11">
        <v>132</v>
      </c>
      <c r="I39" s="11">
        <v>60</v>
      </c>
      <c r="J39" s="11">
        <v>354</v>
      </c>
      <c r="K39" s="11">
        <v>185</v>
      </c>
    </row>
    <row r="40" spans="1:12" ht="13">
      <c r="A40" s="331" t="s">
        <v>157</v>
      </c>
      <c r="B40" s="10">
        <v>4308</v>
      </c>
      <c r="C40" s="11">
        <v>455</v>
      </c>
      <c r="D40" s="11">
        <v>751</v>
      </c>
      <c r="E40" s="11">
        <v>219</v>
      </c>
      <c r="F40" s="10">
        <v>2846</v>
      </c>
      <c r="G40" s="11">
        <v>363</v>
      </c>
      <c r="H40" s="11">
        <v>236</v>
      </c>
      <c r="I40" s="11">
        <v>116</v>
      </c>
      <c r="J40" s="11">
        <v>475</v>
      </c>
      <c r="K40" s="11">
        <v>173</v>
      </c>
    </row>
    <row r="41" spans="1:12" ht="13">
      <c r="A41" s="331" t="s">
        <v>158</v>
      </c>
      <c r="B41" s="10">
        <v>8185</v>
      </c>
      <c r="C41" s="11">
        <v>589</v>
      </c>
      <c r="D41" s="10">
        <v>1717</v>
      </c>
      <c r="E41" s="11">
        <v>302</v>
      </c>
      <c r="F41" s="10">
        <v>4856</v>
      </c>
      <c r="G41" s="11">
        <v>446</v>
      </c>
      <c r="H41" s="11">
        <v>478</v>
      </c>
      <c r="I41" s="11">
        <v>135</v>
      </c>
      <c r="J41" s="10">
        <v>1134</v>
      </c>
      <c r="K41" s="11">
        <v>236</v>
      </c>
    </row>
    <row r="42" spans="1:12" ht="13">
      <c r="A42" s="296" t="s">
        <v>159</v>
      </c>
      <c r="B42" s="10">
        <v>16769</v>
      </c>
      <c r="C42" s="11">
        <v>821</v>
      </c>
      <c r="D42" s="10">
        <v>3008</v>
      </c>
      <c r="E42" s="11">
        <v>334</v>
      </c>
      <c r="F42" s="10">
        <v>10600</v>
      </c>
      <c r="G42" s="11">
        <v>547</v>
      </c>
      <c r="H42" s="11">
        <v>892</v>
      </c>
      <c r="I42" s="11">
        <v>157</v>
      </c>
      <c r="J42" s="10">
        <v>2269</v>
      </c>
      <c r="K42" s="11">
        <v>344</v>
      </c>
    </row>
    <row r="43" spans="1:12" ht="13">
      <c r="A43" s="296"/>
      <c r="B43" s="332"/>
      <c r="C43" s="332"/>
      <c r="D43" s="332"/>
      <c r="E43" s="332"/>
      <c r="F43" s="332"/>
      <c r="G43" s="332"/>
      <c r="H43" s="332"/>
      <c r="I43" s="332"/>
      <c r="J43" s="332"/>
      <c r="K43" s="332"/>
    </row>
    <row r="44" spans="1:12" ht="13">
      <c r="A44" s="296" t="s">
        <v>63</v>
      </c>
      <c r="B44" s="10">
        <v>19120</v>
      </c>
      <c r="C44" s="11">
        <v>964</v>
      </c>
      <c r="D44" s="10">
        <v>3795</v>
      </c>
      <c r="E44" s="11">
        <v>432</v>
      </c>
      <c r="F44" s="10">
        <v>11670</v>
      </c>
      <c r="G44" s="11">
        <v>676</v>
      </c>
      <c r="H44" s="11">
        <v>897</v>
      </c>
      <c r="I44" s="11">
        <v>142</v>
      </c>
      <c r="J44" s="10">
        <v>2758</v>
      </c>
      <c r="K44" s="11">
        <v>413</v>
      </c>
    </row>
    <row r="45" spans="1:12" ht="13">
      <c r="A45" s="296" t="s">
        <v>64</v>
      </c>
      <c r="B45" s="10">
        <v>5547</v>
      </c>
      <c r="C45" s="11">
        <v>552</v>
      </c>
      <c r="D45" s="10">
        <v>1062</v>
      </c>
      <c r="E45" s="11">
        <v>295</v>
      </c>
      <c r="F45" s="10">
        <v>3532</v>
      </c>
      <c r="G45" s="11">
        <v>469</v>
      </c>
      <c r="H45" s="11">
        <v>215</v>
      </c>
      <c r="I45" s="11">
        <v>76</v>
      </c>
      <c r="J45" s="11">
        <v>738</v>
      </c>
      <c r="K45" s="11">
        <v>199</v>
      </c>
    </row>
    <row r="46" spans="1:12" ht="13">
      <c r="A46" s="296" t="s">
        <v>160</v>
      </c>
      <c r="B46" s="10">
        <v>2554</v>
      </c>
      <c r="C46" s="11">
        <v>473</v>
      </c>
      <c r="D46" s="11">
        <v>470</v>
      </c>
      <c r="E46" s="11">
        <v>176</v>
      </c>
      <c r="F46" s="10">
        <v>1564</v>
      </c>
      <c r="G46" s="11">
        <v>379</v>
      </c>
      <c r="H46" s="11">
        <v>109</v>
      </c>
      <c r="I46" s="11">
        <v>62</v>
      </c>
      <c r="J46" s="11">
        <v>411</v>
      </c>
      <c r="K46" s="11">
        <v>163</v>
      </c>
    </row>
    <row r="47" spans="1:12" ht="13">
      <c r="A47" s="331" t="s">
        <v>161</v>
      </c>
      <c r="B47" s="11">
        <v>539</v>
      </c>
      <c r="C47" s="11">
        <v>207</v>
      </c>
      <c r="D47" s="11">
        <v>127</v>
      </c>
      <c r="E47" s="11">
        <v>66</v>
      </c>
      <c r="F47" s="11">
        <v>287</v>
      </c>
      <c r="G47" s="11">
        <v>173</v>
      </c>
      <c r="H47" s="11">
        <v>16</v>
      </c>
      <c r="I47" s="11">
        <v>23</v>
      </c>
      <c r="J47" s="11">
        <v>109</v>
      </c>
      <c r="K47" s="11">
        <v>80</v>
      </c>
    </row>
    <row r="48" spans="1:12" ht="13">
      <c r="A48" s="331" t="s">
        <v>162</v>
      </c>
      <c r="B48" s="11">
        <v>475</v>
      </c>
      <c r="C48" s="11">
        <v>238</v>
      </c>
      <c r="D48" s="11">
        <v>5</v>
      </c>
      <c r="E48" s="11">
        <v>8</v>
      </c>
      <c r="F48" s="11">
        <v>374</v>
      </c>
      <c r="G48" s="11">
        <v>219</v>
      </c>
      <c r="H48" s="11">
        <v>17</v>
      </c>
      <c r="I48" s="11">
        <v>18</v>
      </c>
      <c r="J48" s="11">
        <v>79</v>
      </c>
      <c r="K48" s="11">
        <v>67</v>
      </c>
    </row>
    <row r="49" spans="1:11" ht="13">
      <c r="A49" s="331" t="s">
        <v>163</v>
      </c>
      <c r="B49" s="10">
        <v>1540</v>
      </c>
      <c r="C49" s="11">
        <v>326</v>
      </c>
      <c r="D49" s="11">
        <v>338</v>
      </c>
      <c r="E49" s="11">
        <v>166</v>
      </c>
      <c r="F49" s="11">
        <v>903</v>
      </c>
      <c r="G49" s="11">
        <v>245</v>
      </c>
      <c r="H49" s="11">
        <v>76</v>
      </c>
      <c r="I49" s="11">
        <v>46</v>
      </c>
      <c r="J49" s="11">
        <v>223</v>
      </c>
      <c r="K49" s="11">
        <v>121</v>
      </c>
    </row>
    <row r="50" spans="1:11" ht="13">
      <c r="A50" s="296" t="s">
        <v>103</v>
      </c>
      <c r="B50" s="10">
        <v>2993</v>
      </c>
      <c r="C50" s="11">
        <v>331</v>
      </c>
      <c r="D50" s="11">
        <v>592</v>
      </c>
      <c r="E50" s="11">
        <v>197</v>
      </c>
      <c r="F50" s="10">
        <v>1968</v>
      </c>
      <c r="G50" s="11">
        <v>290</v>
      </c>
      <c r="H50" s="11">
        <v>106</v>
      </c>
      <c r="I50" s="11">
        <v>45</v>
      </c>
      <c r="J50" s="11">
        <v>327</v>
      </c>
      <c r="K50" s="11">
        <v>125</v>
      </c>
    </row>
    <row r="51" spans="1:11" ht="13">
      <c r="A51" s="296" t="s">
        <v>65</v>
      </c>
      <c r="B51" s="10">
        <v>13573</v>
      </c>
      <c r="C51" s="11">
        <v>814</v>
      </c>
      <c r="D51" s="10">
        <v>2733</v>
      </c>
      <c r="E51" s="11">
        <v>300</v>
      </c>
      <c r="F51" s="10">
        <v>8138</v>
      </c>
      <c r="G51" s="11">
        <v>605</v>
      </c>
      <c r="H51" s="11">
        <v>682</v>
      </c>
      <c r="I51" s="11">
        <v>127</v>
      </c>
      <c r="J51" s="10">
        <v>2020</v>
      </c>
      <c r="K51" s="11">
        <v>334</v>
      </c>
    </row>
    <row r="52" spans="1:11" ht="13">
      <c r="A52" s="296" t="s">
        <v>160</v>
      </c>
      <c r="B52" s="10">
        <v>7061</v>
      </c>
      <c r="C52" s="11">
        <v>540</v>
      </c>
      <c r="D52" s="10">
        <v>1610</v>
      </c>
      <c r="E52" s="11">
        <v>257</v>
      </c>
      <c r="F52" s="10">
        <v>4043</v>
      </c>
      <c r="G52" s="11">
        <v>371</v>
      </c>
      <c r="H52" s="11">
        <v>390</v>
      </c>
      <c r="I52" s="11">
        <v>110</v>
      </c>
      <c r="J52" s="10">
        <v>1018</v>
      </c>
      <c r="K52" s="11">
        <v>218</v>
      </c>
    </row>
    <row r="53" spans="1:11" ht="13">
      <c r="A53" s="331" t="s">
        <v>161</v>
      </c>
      <c r="B53" s="10">
        <v>1484</v>
      </c>
      <c r="C53" s="11">
        <v>253</v>
      </c>
      <c r="D53" s="11">
        <v>381</v>
      </c>
      <c r="E53" s="11">
        <v>133</v>
      </c>
      <c r="F53" s="11">
        <v>881</v>
      </c>
      <c r="G53" s="11">
        <v>219</v>
      </c>
      <c r="H53" s="11">
        <v>35</v>
      </c>
      <c r="I53" s="11">
        <v>39</v>
      </c>
      <c r="J53" s="11">
        <v>187</v>
      </c>
      <c r="K53" s="11">
        <v>96</v>
      </c>
    </row>
    <row r="54" spans="1:11" ht="13">
      <c r="A54" s="331" t="s">
        <v>162</v>
      </c>
      <c r="B54" s="10">
        <v>1425</v>
      </c>
      <c r="C54" s="11">
        <v>243</v>
      </c>
      <c r="D54" s="11">
        <v>355</v>
      </c>
      <c r="E54" s="11">
        <v>109</v>
      </c>
      <c r="F54" s="11">
        <v>887</v>
      </c>
      <c r="G54" s="11">
        <v>204</v>
      </c>
      <c r="H54" s="11">
        <v>28</v>
      </c>
      <c r="I54" s="11">
        <v>27</v>
      </c>
      <c r="J54" s="11">
        <v>155</v>
      </c>
      <c r="K54" s="11">
        <v>100</v>
      </c>
    </row>
    <row r="55" spans="1:11" ht="13">
      <c r="A55" s="331" t="s">
        <v>163</v>
      </c>
      <c r="B55" s="10">
        <v>4152</v>
      </c>
      <c r="C55" s="11">
        <v>521</v>
      </c>
      <c r="D55" s="11">
        <v>874</v>
      </c>
      <c r="E55" s="11">
        <v>227</v>
      </c>
      <c r="F55" s="10">
        <v>2275</v>
      </c>
      <c r="G55" s="11">
        <v>319</v>
      </c>
      <c r="H55" s="11">
        <v>327</v>
      </c>
      <c r="I55" s="11">
        <v>103</v>
      </c>
      <c r="J55" s="11">
        <v>676</v>
      </c>
      <c r="K55" s="11">
        <v>213</v>
      </c>
    </row>
    <row r="56" spans="1:11" ht="13">
      <c r="A56" s="296" t="s">
        <v>103</v>
      </c>
      <c r="B56" s="10">
        <v>6512</v>
      </c>
      <c r="C56" s="11">
        <v>532</v>
      </c>
      <c r="D56" s="10">
        <v>1123</v>
      </c>
      <c r="E56" s="11">
        <v>189</v>
      </c>
      <c r="F56" s="10">
        <v>4095</v>
      </c>
      <c r="G56" s="11">
        <v>379</v>
      </c>
      <c r="H56" s="11">
        <v>292</v>
      </c>
      <c r="I56" s="11">
        <v>79</v>
      </c>
      <c r="J56" s="10">
        <v>1002</v>
      </c>
      <c r="K56" s="11">
        <v>259</v>
      </c>
    </row>
    <row r="57" spans="1:11" ht="13">
      <c r="A57" s="55"/>
    </row>
    <row r="58" spans="1:11" ht="13">
      <c r="A58" s="2489" t="s">
        <v>414</v>
      </c>
      <c r="B58" s="2489"/>
      <c r="C58" s="2489"/>
      <c r="D58" s="2489"/>
      <c r="E58" s="2489"/>
      <c r="F58" s="2489"/>
      <c r="G58" s="2489"/>
      <c r="H58" s="2489"/>
      <c r="I58" s="2489"/>
      <c r="J58" s="2489"/>
      <c r="K58" s="2489"/>
    </row>
  </sheetData>
  <mergeCells count="18">
    <mergeCell ref="A58:K58"/>
    <mergeCell ref="A31:K31"/>
    <mergeCell ref="A33:A35"/>
    <mergeCell ref="B33:K33"/>
    <mergeCell ref="B34:C34"/>
    <mergeCell ref="D34:E34"/>
    <mergeCell ref="F34:G34"/>
    <mergeCell ref="H34:I34"/>
    <mergeCell ref="J34:K34"/>
    <mergeCell ref="A28:K28"/>
    <mergeCell ref="A1:K1"/>
    <mergeCell ref="A3:A5"/>
    <mergeCell ref="B3:K3"/>
    <mergeCell ref="B4:C4"/>
    <mergeCell ref="D4:E4"/>
    <mergeCell ref="F4:G4"/>
    <mergeCell ref="H4:I4"/>
    <mergeCell ref="J4:K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8"/>
  <sheetViews>
    <sheetView workbookViewId="0">
      <selection sqref="A1:XFD1048576"/>
    </sheetView>
  </sheetViews>
  <sheetFormatPr defaultRowHeight="14"/>
  <cols>
    <col min="1" max="1" width="41.5" style="16" customWidth="1"/>
    <col min="2" max="5" width="10.58203125" style="16" customWidth="1"/>
    <col min="6" max="6" width="8.6640625" style="16"/>
    <col min="7" max="7" width="8.6640625" style="294"/>
    <col min="8" max="256" width="8.6640625" style="16"/>
    <col min="257" max="261" width="9" style="16" customWidth="1"/>
    <col min="262" max="512" width="8.6640625" style="16"/>
    <col min="513" max="517" width="9" style="16" customWidth="1"/>
    <col min="518" max="768" width="8.6640625" style="16"/>
    <col min="769" max="773" width="9" style="16" customWidth="1"/>
    <col min="774" max="1024" width="8.6640625" style="16"/>
    <col min="1025" max="1029" width="9" style="16" customWidth="1"/>
    <col min="1030" max="1280" width="8.6640625" style="16"/>
    <col min="1281" max="1285" width="9" style="16" customWidth="1"/>
    <col min="1286" max="1536" width="8.6640625" style="16"/>
    <col min="1537" max="1541" width="9" style="16" customWidth="1"/>
    <col min="1542" max="1792" width="8.6640625" style="16"/>
    <col min="1793" max="1797" width="9" style="16" customWidth="1"/>
    <col min="1798" max="2048" width="8.6640625" style="16"/>
    <col min="2049" max="2053" width="9" style="16" customWidth="1"/>
    <col min="2054" max="2304" width="8.6640625" style="16"/>
    <col min="2305" max="2309" width="9" style="16" customWidth="1"/>
    <col min="2310" max="2560" width="8.6640625" style="16"/>
    <col min="2561" max="2565" width="9" style="16" customWidth="1"/>
    <col min="2566" max="2816" width="8.6640625" style="16"/>
    <col min="2817" max="2821" width="9" style="16" customWidth="1"/>
    <col min="2822" max="3072" width="8.6640625" style="16"/>
    <col min="3073" max="3077" width="9" style="16" customWidth="1"/>
    <col min="3078" max="3328" width="8.6640625" style="16"/>
    <col min="3329" max="3333" width="9" style="16" customWidth="1"/>
    <col min="3334" max="3584" width="8.6640625" style="16"/>
    <col min="3585" max="3589" width="9" style="16" customWidth="1"/>
    <col min="3590" max="3840" width="8.6640625" style="16"/>
    <col min="3841" max="3845" width="9" style="16" customWidth="1"/>
    <col min="3846" max="4096" width="8.6640625" style="16"/>
    <col min="4097" max="4101" width="9" style="16" customWidth="1"/>
    <col min="4102" max="4352" width="8.6640625" style="16"/>
    <col min="4353" max="4357" width="9" style="16" customWidth="1"/>
    <col min="4358" max="4608" width="8.6640625" style="16"/>
    <col min="4609" max="4613" width="9" style="16" customWidth="1"/>
    <col min="4614" max="4864" width="8.6640625" style="16"/>
    <col min="4865" max="4869" width="9" style="16" customWidth="1"/>
    <col min="4870" max="5120" width="8.6640625" style="16"/>
    <col min="5121" max="5125" width="9" style="16" customWidth="1"/>
    <col min="5126" max="5376" width="8.6640625" style="16"/>
    <col min="5377" max="5381" width="9" style="16" customWidth="1"/>
    <col min="5382" max="5632" width="8.6640625" style="16"/>
    <col min="5633" max="5637" width="9" style="16" customWidth="1"/>
    <col min="5638" max="5888" width="8.6640625" style="16"/>
    <col min="5889" max="5893" width="9" style="16" customWidth="1"/>
    <col min="5894" max="6144" width="8.6640625" style="16"/>
    <col min="6145" max="6149" width="9" style="16" customWidth="1"/>
    <col min="6150" max="6400" width="8.6640625" style="16"/>
    <col min="6401" max="6405" width="9" style="16" customWidth="1"/>
    <col min="6406" max="6656" width="8.6640625" style="16"/>
    <col min="6657" max="6661" width="9" style="16" customWidth="1"/>
    <col min="6662" max="6912" width="8.6640625" style="16"/>
    <col min="6913" max="6917" width="9" style="16" customWidth="1"/>
    <col min="6918" max="7168" width="8.6640625" style="16"/>
    <col min="7169" max="7173" width="9" style="16" customWidth="1"/>
    <col min="7174" max="7424" width="8.6640625" style="16"/>
    <col min="7425" max="7429" width="9" style="16" customWidth="1"/>
    <col min="7430" max="7680" width="8.6640625" style="16"/>
    <col min="7681" max="7685" width="9" style="16" customWidth="1"/>
    <col min="7686" max="7936" width="8.6640625" style="16"/>
    <col min="7937" max="7941" width="9" style="16" customWidth="1"/>
    <col min="7942" max="8192" width="8.6640625" style="16"/>
    <col min="8193" max="8197" width="9" style="16" customWidth="1"/>
    <col min="8198" max="8448" width="8.6640625" style="16"/>
    <col min="8449" max="8453" width="9" style="16" customWidth="1"/>
    <col min="8454" max="8704" width="8.6640625" style="16"/>
    <col min="8705" max="8709" width="9" style="16" customWidth="1"/>
    <col min="8710" max="8960" width="8.6640625" style="16"/>
    <col min="8961" max="8965" width="9" style="16" customWidth="1"/>
    <col min="8966" max="9216" width="8.6640625" style="16"/>
    <col min="9217" max="9221" width="9" style="16" customWidth="1"/>
    <col min="9222" max="9472" width="8.6640625" style="16"/>
    <col min="9473" max="9477" width="9" style="16" customWidth="1"/>
    <col min="9478" max="9728" width="8.6640625" style="16"/>
    <col min="9729" max="9733" width="9" style="16" customWidth="1"/>
    <col min="9734" max="9984" width="8.6640625" style="16"/>
    <col min="9985" max="9989" width="9" style="16" customWidth="1"/>
    <col min="9990" max="10240" width="8.6640625" style="16"/>
    <col min="10241" max="10245" width="9" style="16" customWidth="1"/>
    <col min="10246" max="10496" width="8.6640625" style="16"/>
    <col min="10497" max="10501" width="9" style="16" customWidth="1"/>
    <col min="10502" max="10752" width="8.6640625" style="16"/>
    <col min="10753" max="10757" width="9" style="16" customWidth="1"/>
    <col min="10758" max="11008" width="8.6640625" style="16"/>
    <col min="11009" max="11013" width="9" style="16" customWidth="1"/>
    <col min="11014" max="11264" width="8.6640625" style="16"/>
    <col min="11265" max="11269" width="9" style="16" customWidth="1"/>
    <col min="11270" max="11520" width="8.6640625" style="16"/>
    <col min="11521" max="11525" width="9" style="16" customWidth="1"/>
    <col min="11526" max="11776" width="8.6640625" style="16"/>
    <col min="11777" max="11781" width="9" style="16" customWidth="1"/>
    <col min="11782" max="12032" width="8.6640625" style="16"/>
    <col min="12033" max="12037" width="9" style="16" customWidth="1"/>
    <col min="12038" max="12288" width="8.6640625" style="16"/>
    <col min="12289" max="12293" width="9" style="16" customWidth="1"/>
    <col min="12294" max="12544" width="8.6640625" style="16"/>
    <col min="12545" max="12549" width="9" style="16" customWidth="1"/>
    <col min="12550" max="12800" width="8.6640625" style="16"/>
    <col min="12801" max="12805" width="9" style="16" customWidth="1"/>
    <col min="12806" max="13056" width="8.6640625" style="16"/>
    <col min="13057" max="13061" width="9" style="16" customWidth="1"/>
    <col min="13062" max="13312" width="8.6640625" style="16"/>
    <col min="13313" max="13317" width="9" style="16" customWidth="1"/>
    <col min="13318" max="13568" width="8.6640625" style="16"/>
    <col min="13569" max="13573" width="9" style="16" customWidth="1"/>
    <col min="13574" max="13824" width="8.6640625" style="16"/>
    <col min="13825" max="13829" width="9" style="16" customWidth="1"/>
    <col min="13830" max="14080" width="8.6640625" style="16"/>
    <col min="14081" max="14085" width="9" style="16" customWidth="1"/>
    <col min="14086" max="14336" width="8.6640625" style="16"/>
    <col min="14337" max="14341" width="9" style="16" customWidth="1"/>
    <col min="14342" max="14592" width="8.6640625" style="16"/>
    <col min="14593" max="14597" width="9" style="16" customWidth="1"/>
    <col min="14598" max="14848" width="8.6640625" style="16"/>
    <col min="14849" max="14853" width="9" style="16" customWidth="1"/>
    <col min="14854" max="15104" width="8.6640625" style="16"/>
    <col min="15105" max="15109" width="9" style="16" customWidth="1"/>
    <col min="15110" max="15360" width="8.6640625" style="16"/>
    <col min="15361" max="15365" width="9" style="16" customWidth="1"/>
    <col min="15366" max="15616" width="8.6640625" style="16"/>
    <col min="15617" max="15621" width="9" style="16" customWidth="1"/>
    <col min="15622" max="15872" width="8.6640625" style="16"/>
    <col min="15873" max="15877" width="9" style="16" customWidth="1"/>
    <col min="15878" max="16128" width="8.6640625" style="16"/>
    <col min="16129" max="16133" width="9" style="16" customWidth="1"/>
    <col min="16134" max="16384" width="8.6640625" style="16"/>
  </cols>
  <sheetData>
    <row r="1" spans="1:7" ht="25">
      <c r="A1" s="2475" t="s">
        <v>746</v>
      </c>
      <c r="B1" s="2475"/>
      <c r="C1" s="2475"/>
      <c r="D1" s="2475"/>
      <c r="E1" s="2475"/>
      <c r="F1" s="604"/>
    </row>
    <row r="3" spans="1:7" ht="17.5">
      <c r="A3" s="2631" t="s">
        <v>297</v>
      </c>
      <c r="B3" s="2502" t="s">
        <v>17</v>
      </c>
      <c r="C3" s="2503"/>
      <c r="D3" s="2503"/>
      <c r="E3" s="2504"/>
      <c r="G3" s="300"/>
    </row>
    <row r="4" spans="1:7" ht="17.5">
      <c r="A4" s="2632"/>
      <c r="B4" s="2505" t="s">
        <v>29</v>
      </c>
      <c r="C4" s="2507"/>
      <c r="D4" s="2505" t="s">
        <v>16</v>
      </c>
      <c r="E4" s="2508"/>
      <c r="G4" s="300"/>
    </row>
    <row r="5" spans="1:7" s="104" customFormat="1" ht="27.5">
      <c r="A5" s="2632"/>
      <c r="B5" s="333" t="s">
        <v>19</v>
      </c>
      <c r="C5" s="334" t="s">
        <v>20</v>
      </c>
      <c r="D5" s="333" t="s">
        <v>19</v>
      </c>
      <c r="E5" s="335" t="s">
        <v>20</v>
      </c>
      <c r="G5" s="305"/>
    </row>
    <row r="6" spans="1:7" ht="14.5" thickBot="1">
      <c r="A6" s="311" t="s">
        <v>28</v>
      </c>
      <c r="B6" s="652">
        <v>313612</v>
      </c>
      <c r="C6" s="764">
        <v>1985</v>
      </c>
      <c r="D6" s="656">
        <v>52282</v>
      </c>
      <c r="E6" s="765">
        <v>1290</v>
      </c>
    </row>
    <row r="7" spans="1:7">
      <c r="A7" s="315" t="s">
        <v>62</v>
      </c>
      <c r="B7" s="657">
        <v>233837</v>
      </c>
      <c r="C7" s="766">
        <v>2376</v>
      </c>
      <c r="D7" s="657">
        <v>32825</v>
      </c>
      <c r="E7" s="767">
        <v>1049</v>
      </c>
    </row>
    <row r="8" spans="1:7">
      <c r="A8" s="314" t="s">
        <v>155</v>
      </c>
      <c r="B8" s="654">
        <v>91565</v>
      </c>
      <c r="C8" s="768">
        <v>1556</v>
      </c>
      <c r="D8" s="654">
        <v>14328</v>
      </c>
      <c r="E8" s="769">
        <v>675</v>
      </c>
    </row>
    <row r="9" spans="1:7">
      <c r="A9" s="317" t="s">
        <v>156</v>
      </c>
      <c r="B9" s="654">
        <v>23283</v>
      </c>
      <c r="C9" s="768">
        <v>1029</v>
      </c>
      <c r="D9" s="654">
        <v>2152</v>
      </c>
      <c r="E9" s="769">
        <v>290</v>
      </c>
    </row>
    <row r="10" spans="1:7">
      <c r="A10" s="317" t="s">
        <v>157</v>
      </c>
      <c r="B10" s="654">
        <v>18931</v>
      </c>
      <c r="C10" s="768">
        <v>757</v>
      </c>
      <c r="D10" s="654">
        <v>3941</v>
      </c>
      <c r="E10" s="769">
        <v>405</v>
      </c>
    </row>
    <row r="11" spans="1:7">
      <c r="A11" s="317" t="s">
        <v>158</v>
      </c>
      <c r="B11" s="654">
        <v>49351</v>
      </c>
      <c r="C11" s="768">
        <v>1087</v>
      </c>
      <c r="D11" s="654">
        <v>8235</v>
      </c>
      <c r="E11" s="769">
        <v>562</v>
      </c>
    </row>
    <row r="12" spans="1:7">
      <c r="A12" s="314" t="s">
        <v>159</v>
      </c>
      <c r="B12" s="654">
        <v>142272</v>
      </c>
      <c r="C12" s="768">
        <v>1777</v>
      </c>
      <c r="D12" s="654">
        <v>18497</v>
      </c>
      <c r="E12" s="769">
        <v>786</v>
      </c>
    </row>
    <row r="13" spans="1:7">
      <c r="A13" s="314"/>
      <c r="B13" s="654"/>
      <c r="C13" s="768"/>
      <c r="D13" s="654"/>
      <c r="E13" s="769"/>
    </row>
    <row r="14" spans="1:7">
      <c r="A14" s="315" t="s">
        <v>63</v>
      </c>
      <c r="B14" s="662">
        <v>79775</v>
      </c>
      <c r="C14" s="770">
        <v>1581</v>
      </c>
      <c r="D14" s="662">
        <v>19457</v>
      </c>
      <c r="E14" s="771">
        <v>778</v>
      </c>
    </row>
    <row r="15" spans="1:7">
      <c r="A15" s="314" t="s">
        <v>64</v>
      </c>
      <c r="B15" s="654">
        <v>24840</v>
      </c>
      <c r="C15" s="768">
        <v>979</v>
      </c>
      <c r="D15" s="654">
        <v>5932</v>
      </c>
      <c r="E15" s="769">
        <v>503</v>
      </c>
    </row>
    <row r="16" spans="1:7">
      <c r="A16" s="314" t="s">
        <v>160</v>
      </c>
      <c r="B16" s="654">
        <v>9327</v>
      </c>
      <c r="C16" s="768">
        <v>666</v>
      </c>
      <c r="D16" s="654">
        <v>2629</v>
      </c>
      <c r="E16" s="769">
        <v>363</v>
      </c>
    </row>
    <row r="17" spans="1:6">
      <c r="A17" s="317" t="s">
        <v>161</v>
      </c>
      <c r="B17" s="654">
        <v>2924</v>
      </c>
      <c r="C17" s="768">
        <v>445</v>
      </c>
      <c r="D17" s="654">
        <v>1055</v>
      </c>
      <c r="E17" s="769">
        <v>301</v>
      </c>
    </row>
    <row r="18" spans="1:6">
      <c r="A18" s="317" t="s">
        <v>162</v>
      </c>
      <c r="B18" s="654">
        <v>1395</v>
      </c>
      <c r="C18" s="768">
        <v>297</v>
      </c>
      <c r="D18" s="654">
        <v>393</v>
      </c>
      <c r="E18" s="769">
        <v>143</v>
      </c>
    </row>
    <row r="19" spans="1:6">
      <c r="A19" s="317" t="s">
        <v>163</v>
      </c>
      <c r="B19" s="654">
        <v>5008</v>
      </c>
      <c r="C19" s="768">
        <v>496</v>
      </c>
      <c r="D19" s="654">
        <v>1181</v>
      </c>
      <c r="E19" s="769">
        <v>216</v>
      </c>
    </row>
    <row r="20" spans="1:6">
      <c r="A20" s="314" t="s">
        <v>103</v>
      </c>
      <c r="B20" s="654">
        <v>15513</v>
      </c>
      <c r="C20" s="768">
        <v>713</v>
      </c>
      <c r="D20" s="654">
        <v>3303</v>
      </c>
      <c r="E20" s="769">
        <v>334</v>
      </c>
    </row>
    <row r="21" spans="1:6">
      <c r="A21" s="314" t="s">
        <v>65</v>
      </c>
      <c r="B21" s="654">
        <v>54935</v>
      </c>
      <c r="C21" s="768">
        <v>1171</v>
      </c>
      <c r="D21" s="654">
        <v>13525</v>
      </c>
      <c r="E21" s="769">
        <v>630</v>
      </c>
    </row>
    <row r="22" spans="1:6">
      <c r="A22" s="314" t="s">
        <v>160</v>
      </c>
      <c r="B22" s="654">
        <v>22419</v>
      </c>
      <c r="C22" s="768">
        <v>968</v>
      </c>
      <c r="D22" s="654">
        <v>6511</v>
      </c>
      <c r="E22" s="769">
        <v>536</v>
      </c>
    </row>
    <row r="23" spans="1:6">
      <c r="A23" s="317" t="s">
        <v>161</v>
      </c>
      <c r="B23" s="654">
        <v>4728</v>
      </c>
      <c r="C23" s="768">
        <v>511</v>
      </c>
      <c r="D23" s="654">
        <v>1357</v>
      </c>
      <c r="E23" s="769">
        <v>246</v>
      </c>
    </row>
    <row r="24" spans="1:6">
      <c r="A24" s="317" t="s">
        <v>162</v>
      </c>
      <c r="B24" s="654">
        <v>4834</v>
      </c>
      <c r="C24" s="768">
        <v>543</v>
      </c>
      <c r="D24" s="654">
        <v>1793</v>
      </c>
      <c r="E24" s="769">
        <v>285</v>
      </c>
    </row>
    <row r="25" spans="1:6">
      <c r="A25" s="317" t="s">
        <v>163</v>
      </c>
      <c r="B25" s="654">
        <v>12857</v>
      </c>
      <c r="C25" s="768">
        <v>794</v>
      </c>
      <c r="D25" s="654">
        <v>3361</v>
      </c>
      <c r="E25" s="769">
        <v>407</v>
      </c>
    </row>
    <row r="26" spans="1:6">
      <c r="A26" s="314" t="s">
        <v>103</v>
      </c>
      <c r="B26" s="654">
        <v>32516</v>
      </c>
      <c r="C26" s="768">
        <v>987</v>
      </c>
      <c r="D26" s="654">
        <v>7014</v>
      </c>
      <c r="E26" s="769">
        <v>469</v>
      </c>
    </row>
    <row r="27" spans="1:6">
      <c r="A27" s="339"/>
    </row>
    <row r="28" spans="1:6" ht="32.5" customHeight="1">
      <c r="A28" s="2489" t="s">
        <v>364</v>
      </c>
      <c r="B28" s="2489"/>
      <c r="C28" s="2489"/>
      <c r="D28" s="2489"/>
      <c r="E28" s="2489"/>
      <c r="F28" s="16" t="s">
        <v>9</v>
      </c>
    </row>
    <row r="31" spans="1:6">
      <c r="A31" s="2637" t="s">
        <v>678</v>
      </c>
      <c r="B31" s="2637"/>
      <c r="C31" s="2637"/>
      <c r="D31" s="2637"/>
      <c r="E31" s="2637"/>
    </row>
    <row r="33" spans="1:7" ht="17.5">
      <c r="A33" s="2638" t="s">
        <v>297</v>
      </c>
      <c r="B33" s="2639" t="s">
        <v>17</v>
      </c>
      <c r="C33" s="2639"/>
      <c r="D33" s="2639"/>
      <c r="E33" s="2639"/>
      <c r="G33" s="300"/>
    </row>
    <row r="34" spans="1:7" ht="17.5">
      <c r="A34" s="2638"/>
      <c r="B34" s="2627" t="s">
        <v>29</v>
      </c>
      <c r="C34" s="2627"/>
      <c r="D34" s="2627" t="s">
        <v>16</v>
      </c>
      <c r="E34" s="2627"/>
      <c r="G34" s="300"/>
    </row>
    <row r="35" spans="1:7" s="104" customFormat="1" ht="27.5">
      <c r="A35" s="2638"/>
      <c r="B35" s="337" t="s">
        <v>19</v>
      </c>
      <c r="C35" s="337" t="s">
        <v>20</v>
      </c>
      <c r="D35" s="337" t="s">
        <v>19</v>
      </c>
      <c r="E35" s="337" t="s">
        <v>20</v>
      </c>
      <c r="G35" s="305"/>
    </row>
    <row r="36" spans="1:7">
      <c r="A36" s="338" t="s">
        <v>28</v>
      </c>
      <c r="B36" s="14">
        <v>308525</v>
      </c>
      <c r="C36" s="14">
        <v>2190</v>
      </c>
      <c r="D36" s="14">
        <v>50627</v>
      </c>
      <c r="E36" s="14">
        <v>1263</v>
      </c>
    </row>
    <row r="37" spans="1:7">
      <c r="A37" s="296" t="s">
        <v>62</v>
      </c>
      <c r="B37" s="10">
        <v>228429</v>
      </c>
      <c r="C37" s="10">
        <v>2080</v>
      </c>
      <c r="D37" s="10">
        <v>31507</v>
      </c>
      <c r="E37" s="10">
        <v>1057</v>
      </c>
    </row>
    <row r="38" spans="1:7">
      <c r="A38" s="296" t="s">
        <v>155</v>
      </c>
      <c r="B38" s="10">
        <v>92312</v>
      </c>
      <c r="C38" s="10">
        <v>1728</v>
      </c>
      <c r="D38" s="10">
        <v>14738</v>
      </c>
      <c r="E38" s="11">
        <v>717</v>
      </c>
    </row>
    <row r="39" spans="1:7">
      <c r="A39" s="331" t="s">
        <v>156</v>
      </c>
      <c r="B39" s="10">
        <v>20786</v>
      </c>
      <c r="C39" s="10">
        <v>1020</v>
      </c>
      <c r="D39" s="10">
        <v>2245</v>
      </c>
      <c r="E39" s="11">
        <v>317</v>
      </c>
    </row>
    <row r="40" spans="1:7">
      <c r="A40" s="331" t="s">
        <v>157</v>
      </c>
      <c r="B40" s="10">
        <v>20358</v>
      </c>
      <c r="C40" s="10">
        <v>1017</v>
      </c>
      <c r="D40" s="10">
        <v>4308</v>
      </c>
      <c r="E40" s="11">
        <v>455</v>
      </c>
    </row>
    <row r="41" spans="1:7">
      <c r="A41" s="331" t="s">
        <v>158</v>
      </c>
      <c r="B41" s="10">
        <v>51168</v>
      </c>
      <c r="C41" s="10">
        <v>1333</v>
      </c>
      <c r="D41" s="10">
        <v>8185</v>
      </c>
      <c r="E41" s="11">
        <v>589</v>
      </c>
    </row>
    <row r="42" spans="1:7">
      <c r="A42" s="296" t="s">
        <v>159</v>
      </c>
      <c r="B42" s="10">
        <v>136117</v>
      </c>
      <c r="C42" s="10">
        <v>1821</v>
      </c>
      <c r="D42" s="10">
        <v>16769</v>
      </c>
      <c r="E42" s="11">
        <v>821</v>
      </c>
    </row>
    <row r="43" spans="1:7">
      <c r="A43" s="296"/>
      <c r="B43" s="10"/>
      <c r="C43" s="11"/>
      <c r="D43" s="10"/>
      <c r="E43" s="11"/>
    </row>
    <row r="44" spans="1:7">
      <c r="A44" s="296" t="s">
        <v>63</v>
      </c>
      <c r="B44" s="10">
        <v>80096</v>
      </c>
      <c r="C44" s="10">
        <v>1966</v>
      </c>
      <c r="D44" s="10">
        <v>19120</v>
      </c>
      <c r="E44" s="11">
        <v>964</v>
      </c>
    </row>
    <row r="45" spans="1:7">
      <c r="A45" s="296" t="s">
        <v>64</v>
      </c>
      <c r="B45" s="10">
        <v>24403</v>
      </c>
      <c r="C45" s="11">
        <v>985</v>
      </c>
      <c r="D45" s="10">
        <v>5547</v>
      </c>
      <c r="E45" s="11">
        <v>552</v>
      </c>
    </row>
    <row r="46" spans="1:7">
      <c r="A46" s="296" t="s">
        <v>160</v>
      </c>
      <c r="B46" s="10">
        <v>9325</v>
      </c>
      <c r="C46" s="11">
        <v>657</v>
      </c>
      <c r="D46" s="10">
        <v>2554</v>
      </c>
      <c r="E46" s="11">
        <v>473</v>
      </c>
    </row>
    <row r="47" spans="1:7">
      <c r="A47" s="331" t="s">
        <v>161</v>
      </c>
      <c r="B47" s="10">
        <v>2319</v>
      </c>
      <c r="C47" s="11">
        <v>415</v>
      </c>
      <c r="D47" s="11">
        <v>539</v>
      </c>
      <c r="E47" s="11">
        <v>207</v>
      </c>
    </row>
    <row r="48" spans="1:7">
      <c r="A48" s="331" t="s">
        <v>162</v>
      </c>
      <c r="B48" s="10">
        <v>1216</v>
      </c>
      <c r="C48" s="11">
        <v>268</v>
      </c>
      <c r="D48" s="11">
        <v>475</v>
      </c>
      <c r="E48" s="11">
        <v>238</v>
      </c>
    </row>
    <row r="49" spans="1:5">
      <c r="A49" s="331" t="s">
        <v>163</v>
      </c>
      <c r="B49" s="10">
        <v>5790</v>
      </c>
      <c r="C49" s="11">
        <v>538</v>
      </c>
      <c r="D49" s="10">
        <v>1540</v>
      </c>
      <c r="E49" s="11">
        <v>326</v>
      </c>
    </row>
    <row r="50" spans="1:5">
      <c r="A50" s="296" t="s">
        <v>103</v>
      </c>
      <c r="B50" s="10">
        <v>15078</v>
      </c>
      <c r="C50" s="11">
        <v>810</v>
      </c>
      <c r="D50" s="10">
        <v>2993</v>
      </c>
      <c r="E50" s="11">
        <v>331</v>
      </c>
    </row>
    <row r="51" spans="1:5">
      <c r="A51" s="296" t="s">
        <v>65</v>
      </c>
      <c r="B51" s="10">
        <v>55693</v>
      </c>
      <c r="C51" s="10">
        <v>1708</v>
      </c>
      <c r="D51" s="10">
        <v>13573</v>
      </c>
      <c r="E51" s="11">
        <v>814</v>
      </c>
    </row>
    <row r="52" spans="1:5">
      <c r="A52" s="296" t="s">
        <v>160</v>
      </c>
      <c r="B52" s="10">
        <v>24259</v>
      </c>
      <c r="C52" s="10">
        <v>1076</v>
      </c>
      <c r="D52" s="10">
        <v>7061</v>
      </c>
      <c r="E52" s="11">
        <v>540</v>
      </c>
    </row>
    <row r="53" spans="1:5">
      <c r="A53" s="331" t="s">
        <v>161</v>
      </c>
      <c r="B53" s="10">
        <v>4945</v>
      </c>
      <c r="C53" s="11">
        <v>502</v>
      </c>
      <c r="D53" s="10">
        <v>1484</v>
      </c>
      <c r="E53" s="11">
        <v>253</v>
      </c>
    </row>
    <row r="54" spans="1:5">
      <c r="A54" s="331" t="s">
        <v>162</v>
      </c>
      <c r="B54" s="10">
        <v>4187</v>
      </c>
      <c r="C54" s="11">
        <v>454</v>
      </c>
      <c r="D54" s="10">
        <v>1425</v>
      </c>
      <c r="E54" s="11">
        <v>243</v>
      </c>
    </row>
    <row r="55" spans="1:5">
      <c r="A55" s="331" t="s">
        <v>163</v>
      </c>
      <c r="B55" s="10">
        <v>15127</v>
      </c>
      <c r="C55" s="11">
        <v>920</v>
      </c>
      <c r="D55" s="10">
        <v>4152</v>
      </c>
      <c r="E55" s="11">
        <v>521</v>
      </c>
    </row>
    <row r="56" spans="1:5">
      <c r="A56" s="296" t="s">
        <v>103</v>
      </c>
      <c r="B56" s="10">
        <v>31434</v>
      </c>
      <c r="C56" s="10">
        <v>1102</v>
      </c>
      <c r="D56" s="10">
        <v>6512</v>
      </c>
      <c r="E56" s="11">
        <v>532</v>
      </c>
    </row>
    <row r="57" spans="1:5">
      <c r="A57" s="339"/>
    </row>
    <row r="58" spans="1:5" ht="28" customHeight="1">
      <c r="A58" s="2489" t="s">
        <v>414</v>
      </c>
      <c r="B58" s="2489"/>
      <c r="C58" s="2489"/>
      <c r="D58" s="2489"/>
      <c r="E58" s="2489"/>
    </row>
  </sheetData>
  <mergeCells count="12">
    <mergeCell ref="A58:E58"/>
    <mergeCell ref="A31:E31"/>
    <mergeCell ref="A33:A35"/>
    <mergeCell ref="B33:E33"/>
    <mergeCell ref="B34:C34"/>
    <mergeCell ref="D34:E34"/>
    <mergeCell ref="A28:E28"/>
    <mergeCell ref="A1:E1"/>
    <mergeCell ref="A3:A5"/>
    <mergeCell ref="B3:E3"/>
    <mergeCell ref="B4:C4"/>
    <mergeCell ref="D4:E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58"/>
  <sheetViews>
    <sheetView workbookViewId="0">
      <selection sqref="A1:XFD1048576"/>
    </sheetView>
  </sheetViews>
  <sheetFormatPr defaultRowHeight="14.25" customHeight="1"/>
  <cols>
    <col min="1" max="1" width="39.33203125" style="16" customWidth="1"/>
    <col min="2" max="5" width="10.9140625" style="16" customWidth="1"/>
    <col min="6" max="6" width="8.6640625" style="16"/>
    <col min="7" max="7" width="8.6640625" style="294"/>
    <col min="8" max="256" width="8.6640625" style="16"/>
    <col min="257" max="261" width="9" style="16" customWidth="1"/>
    <col min="262" max="512" width="8.6640625" style="16"/>
    <col min="513" max="517" width="9" style="16" customWidth="1"/>
    <col min="518" max="768" width="8.6640625" style="16"/>
    <col min="769" max="773" width="9" style="16" customWidth="1"/>
    <col min="774" max="1024" width="8.6640625" style="16"/>
    <col min="1025" max="1029" width="9" style="16" customWidth="1"/>
    <col min="1030" max="1280" width="8.6640625" style="16"/>
    <col min="1281" max="1285" width="9" style="16" customWidth="1"/>
    <col min="1286" max="1536" width="8.6640625" style="16"/>
    <col min="1537" max="1541" width="9" style="16" customWidth="1"/>
    <col min="1542" max="1792" width="8.6640625" style="16"/>
    <col min="1793" max="1797" width="9" style="16" customWidth="1"/>
    <col min="1798" max="2048" width="8.6640625" style="16"/>
    <col min="2049" max="2053" width="9" style="16" customWidth="1"/>
    <col min="2054" max="2304" width="8.6640625" style="16"/>
    <col min="2305" max="2309" width="9" style="16" customWidth="1"/>
    <col min="2310" max="2560" width="8.6640625" style="16"/>
    <col min="2561" max="2565" width="9" style="16" customWidth="1"/>
    <col min="2566" max="2816" width="8.6640625" style="16"/>
    <col min="2817" max="2821" width="9" style="16" customWidth="1"/>
    <col min="2822" max="3072" width="8.6640625" style="16"/>
    <col min="3073" max="3077" width="9" style="16" customWidth="1"/>
    <col min="3078" max="3328" width="8.6640625" style="16"/>
    <col min="3329" max="3333" width="9" style="16" customWidth="1"/>
    <col min="3334" max="3584" width="8.6640625" style="16"/>
    <col min="3585" max="3589" width="9" style="16" customWidth="1"/>
    <col min="3590" max="3840" width="8.6640625" style="16"/>
    <col min="3841" max="3845" width="9" style="16" customWidth="1"/>
    <col min="3846" max="4096" width="8.6640625" style="16"/>
    <col min="4097" max="4101" width="9" style="16" customWidth="1"/>
    <col min="4102" max="4352" width="8.6640625" style="16"/>
    <col min="4353" max="4357" width="9" style="16" customWidth="1"/>
    <col min="4358" max="4608" width="8.6640625" style="16"/>
    <col min="4609" max="4613" width="9" style="16" customWidth="1"/>
    <col min="4614" max="4864" width="8.6640625" style="16"/>
    <col min="4865" max="4869" width="9" style="16" customWidth="1"/>
    <col min="4870" max="5120" width="8.6640625" style="16"/>
    <col min="5121" max="5125" width="9" style="16" customWidth="1"/>
    <col min="5126" max="5376" width="8.6640625" style="16"/>
    <col min="5377" max="5381" width="9" style="16" customWidth="1"/>
    <col min="5382" max="5632" width="8.6640625" style="16"/>
    <col min="5633" max="5637" width="9" style="16" customWidth="1"/>
    <col min="5638" max="5888" width="8.6640625" style="16"/>
    <col min="5889" max="5893" width="9" style="16" customWidth="1"/>
    <col min="5894" max="6144" width="8.6640625" style="16"/>
    <col min="6145" max="6149" width="9" style="16" customWidth="1"/>
    <col min="6150" max="6400" width="8.6640625" style="16"/>
    <col min="6401" max="6405" width="9" style="16" customWidth="1"/>
    <col min="6406" max="6656" width="8.6640625" style="16"/>
    <col min="6657" max="6661" width="9" style="16" customWidth="1"/>
    <col min="6662" max="6912" width="8.6640625" style="16"/>
    <col min="6913" max="6917" width="9" style="16" customWidth="1"/>
    <col min="6918" max="7168" width="8.6640625" style="16"/>
    <col min="7169" max="7173" width="9" style="16" customWidth="1"/>
    <col min="7174" max="7424" width="8.6640625" style="16"/>
    <col min="7425" max="7429" width="9" style="16" customWidth="1"/>
    <col min="7430" max="7680" width="8.6640625" style="16"/>
    <col min="7681" max="7685" width="9" style="16" customWidth="1"/>
    <col min="7686" max="7936" width="8.6640625" style="16"/>
    <col min="7937" max="7941" width="9" style="16" customWidth="1"/>
    <col min="7942" max="8192" width="8.6640625" style="16"/>
    <col min="8193" max="8197" width="9" style="16" customWidth="1"/>
    <col min="8198" max="8448" width="8.6640625" style="16"/>
    <col min="8449" max="8453" width="9" style="16" customWidth="1"/>
    <col min="8454" max="8704" width="8.6640625" style="16"/>
    <col min="8705" max="8709" width="9" style="16" customWidth="1"/>
    <col min="8710" max="8960" width="8.6640625" style="16"/>
    <col min="8961" max="8965" width="9" style="16" customWidth="1"/>
    <col min="8966" max="9216" width="8.6640625" style="16"/>
    <col min="9217" max="9221" width="9" style="16" customWidth="1"/>
    <col min="9222" max="9472" width="8.6640625" style="16"/>
    <col min="9473" max="9477" width="9" style="16" customWidth="1"/>
    <col min="9478" max="9728" width="8.6640625" style="16"/>
    <col min="9729" max="9733" width="9" style="16" customWidth="1"/>
    <col min="9734" max="9984" width="8.6640625" style="16"/>
    <col min="9985" max="9989" width="9" style="16" customWidth="1"/>
    <col min="9990" max="10240" width="8.6640625" style="16"/>
    <col min="10241" max="10245" width="9" style="16" customWidth="1"/>
    <col min="10246" max="10496" width="8.6640625" style="16"/>
    <col min="10497" max="10501" width="9" style="16" customWidth="1"/>
    <col min="10502" max="10752" width="8.6640625" style="16"/>
    <col min="10753" max="10757" width="9" style="16" customWidth="1"/>
    <col min="10758" max="11008" width="8.6640625" style="16"/>
    <col min="11009" max="11013" width="9" style="16" customWidth="1"/>
    <col min="11014" max="11264" width="8.6640625" style="16"/>
    <col min="11265" max="11269" width="9" style="16" customWidth="1"/>
    <col min="11270" max="11520" width="8.6640625" style="16"/>
    <col min="11521" max="11525" width="9" style="16" customWidth="1"/>
    <col min="11526" max="11776" width="8.6640625" style="16"/>
    <col min="11777" max="11781" width="9" style="16" customWidth="1"/>
    <col min="11782" max="12032" width="8.6640625" style="16"/>
    <col min="12033" max="12037" width="9" style="16" customWidth="1"/>
    <col min="12038" max="12288" width="8.6640625" style="16"/>
    <col min="12289" max="12293" width="9" style="16" customWidth="1"/>
    <col min="12294" max="12544" width="8.6640625" style="16"/>
    <col min="12545" max="12549" width="9" style="16" customWidth="1"/>
    <col min="12550" max="12800" width="8.6640625" style="16"/>
    <col min="12801" max="12805" width="9" style="16" customWidth="1"/>
    <col min="12806" max="13056" width="8.6640625" style="16"/>
    <col min="13057" max="13061" width="9" style="16" customWidth="1"/>
    <col min="13062" max="13312" width="8.6640625" style="16"/>
    <col min="13313" max="13317" width="9" style="16" customWidth="1"/>
    <col min="13318" max="13568" width="8.6640625" style="16"/>
    <col min="13569" max="13573" width="9" style="16" customWidth="1"/>
    <col min="13574" max="13824" width="8.6640625" style="16"/>
    <col min="13825" max="13829" width="9" style="16" customWidth="1"/>
    <col min="13830" max="14080" width="8.6640625" style="16"/>
    <col min="14081" max="14085" width="9" style="16" customWidth="1"/>
    <col min="14086" max="14336" width="8.6640625" style="16"/>
    <col min="14337" max="14341" width="9" style="16" customWidth="1"/>
    <col min="14342" max="14592" width="8.6640625" style="16"/>
    <col min="14593" max="14597" width="9" style="16" customWidth="1"/>
    <col min="14598" max="14848" width="8.6640625" style="16"/>
    <col min="14849" max="14853" width="9" style="16" customWidth="1"/>
    <col min="14854" max="15104" width="8.6640625" style="16"/>
    <col min="15105" max="15109" width="9" style="16" customWidth="1"/>
    <col min="15110" max="15360" width="8.6640625" style="16"/>
    <col min="15361" max="15365" width="9" style="16" customWidth="1"/>
    <col min="15366" max="15616" width="8.6640625" style="16"/>
    <col min="15617" max="15621" width="9" style="16" customWidth="1"/>
    <col min="15622" max="15872" width="8.6640625" style="16"/>
    <col min="15873" max="15877" width="9" style="16" customWidth="1"/>
    <col min="15878" max="16128" width="8.6640625" style="16"/>
    <col min="16129" max="16133" width="9" style="16" customWidth="1"/>
    <col min="16134" max="16384" width="8.6640625" style="16"/>
  </cols>
  <sheetData>
    <row r="1" spans="1:7" ht="25">
      <c r="A1" s="2475" t="s">
        <v>745</v>
      </c>
      <c r="B1" s="2475"/>
      <c r="C1" s="2475"/>
      <c r="D1" s="2475"/>
      <c r="E1" s="2475"/>
      <c r="F1" s="604"/>
    </row>
    <row r="3" spans="1:7" ht="17.5">
      <c r="A3" s="2631" t="s">
        <v>296</v>
      </c>
      <c r="B3" s="2502" t="s">
        <v>16</v>
      </c>
      <c r="C3" s="2503"/>
      <c r="D3" s="2503"/>
      <c r="E3" s="2504"/>
      <c r="G3" s="300"/>
    </row>
    <row r="4" spans="1:7" ht="17.5">
      <c r="A4" s="2632"/>
      <c r="B4" s="2505" t="s">
        <v>26</v>
      </c>
      <c r="C4" s="2507"/>
      <c r="D4" s="2505" t="s">
        <v>17</v>
      </c>
      <c r="E4" s="2508"/>
      <c r="G4" s="300"/>
    </row>
    <row r="5" spans="1:7" s="104" customFormat="1" ht="27.5">
      <c r="A5" s="2632"/>
      <c r="B5" s="333" t="s">
        <v>19</v>
      </c>
      <c r="C5" s="334" t="s">
        <v>20</v>
      </c>
      <c r="D5" s="333" t="s">
        <v>19</v>
      </c>
      <c r="E5" s="335" t="s">
        <v>20</v>
      </c>
      <c r="G5" s="305"/>
    </row>
    <row r="6" spans="1:7" ht="14.5" thickBot="1">
      <c r="A6" s="325" t="s">
        <v>28</v>
      </c>
      <c r="B6" s="783">
        <v>97568</v>
      </c>
      <c r="C6" s="788">
        <v>2244</v>
      </c>
      <c r="D6" s="784">
        <v>52282</v>
      </c>
      <c r="E6" s="789">
        <v>1290</v>
      </c>
    </row>
    <row r="7" spans="1:7" ht="14">
      <c r="A7" s="315" t="s">
        <v>62</v>
      </c>
      <c r="B7" s="785">
        <v>63113</v>
      </c>
      <c r="C7" s="790">
        <v>1771</v>
      </c>
      <c r="D7" s="785">
        <v>32825</v>
      </c>
      <c r="E7" s="791">
        <v>1049</v>
      </c>
    </row>
    <row r="8" spans="1:7" ht="14">
      <c r="A8" s="314" t="s">
        <v>155</v>
      </c>
      <c r="B8" s="786">
        <v>30130</v>
      </c>
      <c r="C8" s="792">
        <v>984</v>
      </c>
      <c r="D8" s="786">
        <v>14328</v>
      </c>
      <c r="E8" s="793">
        <v>675</v>
      </c>
    </row>
    <row r="9" spans="1:7" ht="14">
      <c r="A9" s="317" t="s">
        <v>156</v>
      </c>
      <c r="B9" s="786">
        <v>6355</v>
      </c>
      <c r="C9" s="792">
        <v>564</v>
      </c>
      <c r="D9" s="786">
        <v>2152</v>
      </c>
      <c r="E9" s="793">
        <v>290</v>
      </c>
    </row>
    <row r="10" spans="1:7" ht="14">
      <c r="A10" s="317" t="s">
        <v>157</v>
      </c>
      <c r="B10" s="786">
        <v>7911</v>
      </c>
      <c r="C10" s="792">
        <v>539</v>
      </c>
      <c r="D10" s="786">
        <v>3941</v>
      </c>
      <c r="E10" s="793">
        <v>405</v>
      </c>
    </row>
    <row r="11" spans="1:7" ht="14">
      <c r="A11" s="317" t="s">
        <v>158</v>
      </c>
      <c r="B11" s="786">
        <v>15864</v>
      </c>
      <c r="C11" s="792">
        <v>758</v>
      </c>
      <c r="D11" s="786">
        <v>8235</v>
      </c>
      <c r="E11" s="793">
        <v>562</v>
      </c>
    </row>
    <row r="12" spans="1:7" ht="14">
      <c r="A12" s="314" t="s">
        <v>159</v>
      </c>
      <c r="B12" s="786">
        <v>32983</v>
      </c>
      <c r="C12" s="792">
        <v>1260</v>
      </c>
      <c r="D12" s="786">
        <v>18497</v>
      </c>
      <c r="E12" s="793">
        <v>786</v>
      </c>
    </row>
    <row r="13" spans="1:7" ht="14">
      <c r="A13" s="314"/>
      <c r="B13" s="786"/>
      <c r="C13" s="792"/>
      <c r="D13" s="786"/>
      <c r="E13" s="793"/>
    </row>
    <row r="14" spans="1:7" ht="14">
      <c r="A14" s="315" t="s">
        <v>63</v>
      </c>
      <c r="B14" s="787">
        <v>34455</v>
      </c>
      <c r="C14" s="794">
        <v>1211</v>
      </c>
      <c r="D14" s="787">
        <v>19457</v>
      </c>
      <c r="E14" s="795">
        <v>778</v>
      </c>
    </row>
    <row r="15" spans="1:7" ht="14">
      <c r="A15" s="314" t="s">
        <v>64</v>
      </c>
      <c r="B15" s="786">
        <v>9790</v>
      </c>
      <c r="C15" s="792">
        <v>654</v>
      </c>
      <c r="D15" s="786">
        <v>5932</v>
      </c>
      <c r="E15" s="793">
        <v>503</v>
      </c>
    </row>
    <row r="16" spans="1:7" ht="14">
      <c r="A16" s="314" t="s">
        <v>160</v>
      </c>
      <c r="B16" s="786">
        <v>4742</v>
      </c>
      <c r="C16" s="792">
        <v>501</v>
      </c>
      <c r="D16" s="786">
        <v>2629</v>
      </c>
      <c r="E16" s="793">
        <v>363</v>
      </c>
    </row>
    <row r="17" spans="1:6" ht="14">
      <c r="A17" s="317" t="s">
        <v>161</v>
      </c>
      <c r="B17" s="786">
        <v>1924</v>
      </c>
      <c r="C17" s="792">
        <v>367</v>
      </c>
      <c r="D17" s="786">
        <v>1055</v>
      </c>
      <c r="E17" s="793">
        <v>301</v>
      </c>
    </row>
    <row r="18" spans="1:6" ht="14">
      <c r="A18" s="317" t="s">
        <v>162</v>
      </c>
      <c r="B18" s="786">
        <v>648</v>
      </c>
      <c r="C18" s="792">
        <v>183</v>
      </c>
      <c r="D18" s="786">
        <v>393</v>
      </c>
      <c r="E18" s="793">
        <v>143</v>
      </c>
    </row>
    <row r="19" spans="1:6" ht="14">
      <c r="A19" s="317" t="s">
        <v>163</v>
      </c>
      <c r="B19" s="786">
        <v>2170</v>
      </c>
      <c r="C19" s="792">
        <v>303</v>
      </c>
      <c r="D19" s="786">
        <v>1181</v>
      </c>
      <c r="E19" s="793">
        <v>216</v>
      </c>
    </row>
    <row r="20" spans="1:6" ht="14">
      <c r="A20" s="314" t="s">
        <v>103</v>
      </c>
      <c r="B20" s="786">
        <v>5048</v>
      </c>
      <c r="C20" s="792">
        <v>392</v>
      </c>
      <c r="D20" s="786">
        <v>3303</v>
      </c>
      <c r="E20" s="793">
        <v>334</v>
      </c>
    </row>
    <row r="21" spans="1:6" ht="14">
      <c r="A21" s="314" t="s">
        <v>65</v>
      </c>
      <c r="B21" s="786">
        <v>24665</v>
      </c>
      <c r="C21" s="792">
        <v>1026</v>
      </c>
      <c r="D21" s="786">
        <v>13525</v>
      </c>
      <c r="E21" s="793">
        <v>630</v>
      </c>
    </row>
    <row r="22" spans="1:6" ht="14">
      <c r="A22" s="314" t="s">
        <v>160</v>
      </c>
      <c r="B22" s="786">
        <v>13844</v>
      </c>
      <c r="C22" s="792">
        <v>796</v>
      </c>
      <c r="D22" s="786">
        <v>6511</v>
      </c>
      <c r="E22" s="793">
        <v>536</v>
      </c>
    </row>
    <row r="23" spans="1:6" ht="14">
      <c r="A23" s="317" t="s">
        <v>161</v>
      </c>
      <c r="B23" s="786">
        <v>3391</v>
      </c>
      <c r="C23" s="792">
        <v>490</v>
      </c>
      <c r="D23" s="786">
        <v>1357</v>
      </c>
      <c r="E23" s="793">
        <v>246</v>
      </c>
    </row>
    <row r="24" spans="1:6" ht="14">
      <c r="A24" s="317" t="s">
        <v>162</v>
      </c>
      <c r="B24" s="786">
        <v>3236</v>
      </c>
      <c r="C24" s="792">
        <v>398</v>
      </c>
      <c r="D24" s="786">
        <v>1793</v>
      </c>
      <c r="E24" s="793">
        <v>285</v>
      </c>
    </row>
    <row r="25" spans="1:6" ht="14">
      <c r="A25" s="317" t="s">
        <v>163</v>
      </c>
      <c r="B25" s="786">
        <v>7217</v>
      </c>
      <c r="C25" s="792">
        <v>523</v>
      </c>
      <c r="D25" s="786">
        <v>3361</v>
      </c>
      <c r="E25" s="793">
        <v>407</v>
      </c>
    </row>
    <row r="26" spans="1:6" ht="14">
      <c r="A26" s="314" t="s">
        <v>103</v>
      </c>
      <c r="B26" s="786">
        <v>10821</v>
      </c>
      <c r="C26" s="792">
        <v>680</v>
      </c>
      <c r="D26" s="786">
        <v>7014</v>
      </c>
      <c r="E26" s="793">
        <v>469</v>
      </c>
    </row>
    <row r="27" spans="1:6" ht="14">
      <c r="A27" s="339"/>
    </row>
    <row r="28" spans="1:6" ht="30" customHeight="1">
      <c r="A28" s="2489" t="s">
        <v>365</v>
      </c>
      <c r="B28" s="2489"/>
      <c r="C28" s="2489"/>
      <c r="D28" s="2489"/>
      <c r="E28" s="2489"/>
    </row>
    <row r="31" spans="1:6" ht="25">
      <c r="A31" s="2640" t="s">
        <v>752</v>
      </c>
      <c r="B31" s="2640"/>
      <c r="C31" s="2640"/>
      <c r="D31" s="2640"/>
      <c r="E31" s="2640"/>
      <c r="F31" s="604"/>
    </row>
    <row r="33" spans="1:7" ht="17.5">
      <c r="A33" s="2638" t="s">
        <v>296</v>
      </c>
      <c r="B33" s="2639" t="s">
        <v>16</v>
      </c>
      <c r="C33" s="2639"/>
      <c r="D33" s="2639"/>
      <c r="E33" s="2639"/>
      <c r="G33" s="300"/>
    </row>
    <row r="34" spans="1:7" ht="17.5">
      <c r="A34" s="2638"/>
      <c r="B34" s="2627" t="s">
        <v>26</v>
      </c>
      <c r="C34" s="2627"/>
      <c r="D34" s="2627" t="s">
        <v>17</v>
      </c>
      <c r="E34" s="2627"/>
      <c r="G34" s="300"/>
    </row>
    <row r="35" spans="1:7" s="104" customFormat="1" ht="27.5">
      <c r="A35" s="2638"/>
      <c r="B35" s="337" t="s">
        <v>19</v>
      </c>
      <c r="C35" s="337" t="s">
        <v>20</v>
      </c>
      <c r="D35" s="337" t="s">
        <v>19</v>
      </c>
      <c r="E35" s="337" t="s">
        <v>20</v>
      </c>
      <c r="G35" s="305"/>
    </row>
    <row r="36" spans="1:7" ht="14.5" thickBot="1">
      <c r="A36" s="338" t="s">
        <v>28</v>
      </c>
      <c r="B36" s="692">
        <v>92807</v>
      </c>
      <c r="C36" s="775">
        <v>2208</v>
      </c>
      <c r="D36" s="692">
        <v>50627</v>
      </c>
      <c r="E36" s="775">
        <v>1263</v>
      </c>
    </row>
    <row r="37" spans="1:7" ht="14">
      <c r="A37" s="697" t="s">
        <v>62</v>
      </c>
      <c r="B37" s="696">
        <v>61934</v>
      </c>
      <c r="C37" s="772">
        <v>1750</v>
      </c>
      <c r="D37" s="696">
        <v>31507</v>
      </c>
      <c r="E37" s="772">
        <v>1057</v>
      </c>
    </row>
    <row r="38" spans="1:7" ht="14">
      <c r="A38" s="296" t="s">
        <v>155</v>
      </c>
      <c r="B38" s="689">
        <v>30486</v>
      </c>
      <c r="C38" s="10">
        <v>1326</v>
      </c>
      <c r="D38" s="689">
        <v>14738</v>
      </c>
      <c r="E38" s="11">
        <v>717</v>
      </c>
    </row>
    <row r="39" spans="1:7" ht="14">
      <c r="A39" s="331" t="s">
        <v>156</v>
      </c>
      <c r="B39" s="689">
        <v>5758</v>
      </c>
      <c r="C39" s="11">
        <v>609</v>
      </c>
      <c r="D39" s="689">
        <v>2245</v>
      </c>
      <c r="E39" s="11">
        <v>317</v>
      </c>
    </row>
    <row r="40" spans="1:7" ht="14">
      <c r="A40" s="331" t="s">
        <v>157</v>
      </c>
      <c r="B40" s="689">
        <v>8881</v>
      </c>
      <c r="C40" s="11">
        <v>678</v>
      </c>
      <c r="D40" s="689">
        <v>4308</v>
      </c>
      <c r="E40" s="11">
        <v>455</v>
      </c>
    </row>
    <row r="41" spans="1:7" ht="14">
      <c r="A41" s="331" t="s">
        <v>158</v>
      </c>
      <c r="B41" s="689">
        <v>15847</v>
      </c>
      <c r="C41" s="11">
        <v>954</v>
      </c>
      <c r="D41" s="689">
        <v>8185</v>
      </c>
      <c r="E41" s="11">
        <v>589</v>
      </c>
    </row>
    <row r="42" spans="1:7" ht="14">
      <c r="A42" s="296" t="s">
        <v>159</v>
      </c>
      <c r="B42" s="689">
        <v>31448</v>
      </c>
      <c r="C42" s="10">
        <v>1153</v>
      </c>
      <c r="D42" s="689">
        <v>16769</v>
      </c>
      <c r="E42" s="11">
        <v>821</v>
      </c>
    </row>
    <row r="43" spans="1:7" ht="14">
      <c r="A43" s="296"/>
      <c r="B43" s="690"/>
      <c r="C43" s="332"/>
      <c r="D43" s="690"/>
      <c r="E43" s="332"/>
    </row>
    <row r="44" spans="1:7" ht="14">
      <c r="A44" s="697" t="s">
        <v>63</v>
      </c>
      <c r="B44" s="698">
        <v>30873</v>
      </c>
      <c r="C44" s="773">
        <v>1306</v>
      </c>
      <c r="D44" s="698">
        <v>19120</v>
      </c>
      <c r="E44" s="307">
        <v>964</v>
      </c>
    </row>
    <row r="45" spans="1:7" ht="14">
      <c r="A45" s="296" t="s">
        <v>64</v>
      </c>
      <c r="B45" s="689">
        <v>8724</v>
      </c>
      <c r="C45" s="11">
        <v>675</v>
      </c>
      <c r="D45" s="689">
        <v>5547</v>
      </c>
      <c r="E45" s="11">
        <v>552</v>
      </c>
    </row>
    <row r="46" spans="1:7" ht="14">
      <c r="A46" s="296" t="s">
        <v>160</v>
      </c>
      <c r="B46" s="689">
        <v>4366</v>
      </c>
      <c r="C46" s="11">
        <v>525</v>
      </c>
      <c r="D46" s="689">
        <v>2554</v>
      </c>
      <c r="E46" s="11">
        <v>473</v>
      </c>
    </row>
    <row r="47" spans="1:7" ht="14">
      <c r="A47" s="331" t="s">
        <v>161</v>
      </c>
      <c r="B47" s="689">
        <v>998</v>
      </c>
      <c r="C47" s="11">
        <v>240</v>
      </c>
      <c r="D47" s="689">
        <v>539</v>
      </c>
      <c r="E47" s="11">
        <v>207</v>
      </c>
    </row>
    <row r="48" spans="1:7" ht="14">
      <c r="A48" s="331" t="s">
        <v>162</v>
      </c>
      <c r="B48" s="689">
        <v>687</v>
      </c>
      <c r="C48" s="11">
        <v>266</v>
      </c>
      <c r="D48" s="689">
        <v>475</v>
      </c>
      <c r="E48" s="11">
        <v>238</v>
      </c>
    </row>
    <row r="49" spans="1:5" ht="14">
      <c r="A49" s="331" t="s">
        <v>163</v>
      </c>
      <c r="B49" s="689">
        <v>2681</v>
      </c>
      <c r="C49" s="11">
        <v>381</v>
      </c>
      <c r="D49" s="689">
        <v>1540</v>
      </c>
      <c r="E49" s="11">
        <v>326</v>
      </c>
    </row>
    <row r="50" spans="1:5" ht="14">
      <c r="A50" s="296" t="s">
        <v>103</v>
      </c>
      <c r="B50" s="689">
        <v>4358</v>
      </c>
      <c r="C50" s="11">
        <v>425</v>
      </c>
      <c r="D50" s="689">
        <v>2993</v>
      </c>
      <c r="E50" s="11">
        <v>331</v>
      </c>
    </row>
    <row r="51" spans="1:5" ht="14">
      <c r="A51" s="296" t="s">
        <v>65</v>
      </c>
      <c r="B51" s="689">
        <v>22149</v>
      </c>
      <c r="C51" s="10">
        <v>1014</v>
      </c>
      <c r="D51" s="689">
        <v>13573</v>
      </c>
      <c r="E51" s="11">
        <v>814</v>
      </c>
    </row>
    <row r="52" spans="1:5" ht="14">
      <c r="A52" s="296" t="s">
        <v>160</v>
      </c>
      <c r="B52" s="689">
        <v>13205</v>
      </c>
      <c r="C52" s="11">
        <v>789</v>
      </c>
      <c r="D52" s="689">
        <v>7061</v>
      </c>
      <c r="E52" s="11">
        <v>540</v>
      </c>
    </row>
    <row r="53" spans="1:5" ht="14">
      <c r="A53" s="331" t="s">
        <v>161</v>
      </c>
      <c r="B53" s="689">
        <v>3184</v>
      </c>
      <c r="C53" s="11">
        <v>406</v>
      </c>
      <c r="D53" s="689">
        <v>1484</v>
      </c>
      <c r="E53" s="11">
        <v>253</v>
      </c>
    </row>
    <row r="54" spans="1:5" ht="14">
      <c r="A54" s="331" t="s">
        <v>162</v>
      </c>
      <c r="B54" s="689">
        <v>2484</v>
      </c>
      <c r="C54" s="11">
        <v>311</v>
      </c>
      <c r="D54" s="689">
        <v>1425</v>
      </c>
      <c r="E54" s="11">
        <v>243</v>
      </c>
    </row>
    <row r="55" spans="1:5" ht="14">
      <c r="A55" s="331" t="s">
        <v>163</v>
      </c>
      <c r="B55" s="689">
        <v>7537</v>
      </c>
      <c r="C55" s="11">
        <v>629</v>
      </c>
      <c r="D55" s="689">
        <v>4152</v>
      </c>
      <c r="E55" s="11">
        <v>521</v>
      </c>
    </row>
    <row r="56" spans="1:5" ht="14">
      <c r="A56" s="296" t="s">
        <v>103</v>
      </c>
      <c r="B56" s="689">
        <v>8944</v>
      </c>
      <c r="C56" s="11">
        <v>589</v>
      </c>
      <c r="D56" s="689">
        <v>6512</v>
      </c>
      <c r="E56" s="11">
        <v>532</v>
      </c>
    </row>
    <row r="57" spans="1:5" ht="14">
      <c r="A57" s="339"/>
    </row>
    <row r="58" spans="1:5" ht="31.5" customHeight="1">
      <c r="A58" s="2489" t="s">
        <v>415</v>
      </c>
      <c r="B58" s="2489"/>
      <c r="C58" s="2489"/>
      <c r="D58" s="2489"/>
      <c r="E58" s="2489"/>
    </row>
  </sheetData>
  <mergeCells count="12">
    <mergeCell ref="A58:E58"/>
    <mergeCell ref="A31:E31"/>
    <mergeCell ref="A33:A35"/>
    <mergeCell ref="B33:E33"/>
    <mergeCell ref="B34:C34"/>
    <mergeCell ref="D34:E34"/>
    <mergeCell ref="A28:E28"/>
    <mergeCell ref="A1:E1"/>
    <mergeCell ref="A3:A5"/>
    <mergeCell ref="B3:E3"/>
    <mergeCell ref="B4:C4"/>
    <mergeCell ref="D4:E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28"/>
  <sheetViews>
    <sheetView workbookViewId="0">
      <selection sqref="A1:XFD1048576"/>
    </sheetView>
  </sheetViews>
  <sheetFormatPr defaultRowHeight="14.25" customHeight="1"/>
  <cols>
    <col min="1" max="1" width="20.5" style="16" customWidth="1"/>
    <col min="2" max="13" width="8.6640625" style="16"/>
    <col min="14" max="17" width="10.08203125" style="16" customWidth="1"/>
    <col min="18" max="250" width="8.6640625" style="16"/>
    <col min="251" max="251" width="9" style="16" customWidth="1"/>
    <col min="252" max="506" width="8.6640625" style="16"/>
    <col min="507" max="507" width="9" style="16" customWidth="1"/>
    <col min="508" max="762" width="8.6640625" style="16"/>
    <col min="763" max="763" width="9" style="16" customWidth="1"/>
    <col min="764" max="1018" width="8.6640625" style="16"/>
    <col min="1019" max="1019" width="9" style="16" customWidth="1"/>
    <col min="1020" max="1274" width="8.6640625" style="16"/>
    <col min="1275" max="1275" width="9" style="16" customWidth="1"/>
    <col min="1276" max="1530" width="8.6640625" style="16"/>
    <col min="1531" max="1531" width="9" style="16" customWidth="1"/>
    <col min="1532" max="1786" width="8.6640625" style="16"/>
    <col min="1787" max="1787" width="9" style="16" customWidth="1"/>
    <col min="1788" max="2042" width="8.6640625" style="16"/>
    <col min="2043" max="2043" width="9" style="16" customWidth="1"/>
    <col min="2044" max="2298" width="8.6640625" style="16"/>
    <col min="2299" max="2299" width="9" style="16" customWidth="1"/>
    <col min="2300" max="2554" width="8.6640625" style="16"/>
    <col min="2555" max="2555" width="9" style="16" customWidth="1"/>
    <col min="2556" max="2810" width="8.6640625" style="16"/>
    <col min="2811" max="2811" width="9" style="16" customWidth="1"/>
    <col min="2812" max="3066" width="8.6640625" style="16"/>
    <col min="3067" max="3067" width="9" style="16" customWidth="1"/>
    <col min="3068" max="3322" width="8.6640625" style="16"/>
    <col min="3323" max="3323" width="9" style="16" customWidth="1"/>
    <col min="3324" max="3578" width="8.6640625" style="16"/>
    <col min="3579" max="3579" width="9" style="16" customWidth="1"/>
    <col min="3580" max="3834" width="8.6640625" style="16"/>
    <col min="3835" max="3835" width="9" style="16" customWidth="1"/>
    <col min="3836" max="4090" width="8.6640625" style="16"/>
    <col min="4091" max="4091" width="9" style="16" customWidth="1"/>
    <col min="4092" max="4346" width="8.6640625" style="16"/>
    <col min="4347" max="4347" width="9" style="16" customWidth="1"/>
    <col min="4348" max="4602" width="8.6640625" style="16"/>
    <col min="4603" max="4603" width="9" style="16" customWidth="1"/>
    <col min="4604" max="4858" width="8.6640625" style="16"/>
    <col min="4859" max="4859" width="9" style="16" customWidth="1"/>
    <col min="4860" max="5114" width="8.6640625" style="16"/>
    <col min="5115" max="5115" width="9" style="16" customWidth="1"/>
    <col min="5116" max="5370" width="8.6640625" style="16"/>
    <col min="5371" max="5371" width="9" style="16" customWidth="1"/>
    <col min="5372" max="5626" width="8.6640625" style="16"/>
    <col min="5627" max="5627" width="9" style="16" customWidth="1"/>
    <col min="5628" max="5882" width="8.6640625" style="16"/>
    <col min="5883" max="5883" width="9" style="16" customWidth="1"/>
    <col min="5884" max="6138" width="8.6640625" style="16"/>
    <col min="6139" max="6139" width="9" style="16" customWidth="1"/>
    <col min="6140" max="6394" width="8.6640625" style="16"/>
    <col min="6395" max="6395" width="9" style="16" customWidth="1"/>
    <col min="6396" max="6650" width="8.6640625" style="16"/>
    <col min="6651" max="6651" width="9" style="16" customWidth="1"/>
    <col min="6652" max="6906" width="8.6640625" style="16"/>
    <col min="6907" max="6907" width="9" style="16" customWidth="1"/>
    <col min="6908" max="7162" width="8.6640625" style="16"/>
    <col min="7163" max="7163" width="9" style="16" customWidth="1"/>
    <col min="7164" max="7418" width="8.6640625" style="16"/>
    <col min="7419" max="7419" width="9" style="16" customWidth="1"/>
    <col min="7420" max="7674" width="8.6640625" style="16"/>
    <col min="7675" max="7675" width="9" style="16" customWidth="1"/>
    <col min="7676" max="7930" width="8.6640625" style="16"/>
    <col min="7931" max="7931" width="9" style="16" customWidth="1"/>
    <col min="7932" max="8186" width="8.6640625" style="16"/>
    <col min="8187" max="8187" width="9" style="16" customWidth="1"/>
    <col min="8188" max="8442" width="8.6640625" style="16"/>
    <col min="8443" max="8443" width="9" style="16" customWidth="1"/>
    <col min="8444" max="8698" width="8.6640625" style="16"/>
    <col min="8699" max="8699" width="9" style="16" customWidth="1"/>
    <col min="8700" max="8954" width="8.6640625" style="16"/>
    <col min="8955" max="8955" width="9" style="16" customWidth="1"/>
    <col min="8956" max="9210" width="8.6640625" style="16"/>
    <col min="9211" max="9211" width="9" style="16" customWidth="1"/>
    <col min="9212" max="9466" width="8.6640625" style="16"/>
    <col min="9467" max="9467" width="9" style="16" customWidth="1"/>
    <col min="9468" max="9722" width="8.6640625" style="16"/>
    <col min="9723" max="9723" width="9" style="16" customWidth="1"/>
    <col min="9724" max="9978" width="8.6640625" style="16"/>
    <col min="9979" max="9979" width="9" style="16" customWidth="1"/>
    <col min="9980" max="10234" width="8.6640625" style="16"/>
    <col min="10235" max="10235" width="9" style="16" customWidth="1"/>
    <col min="10236" max="10490" width="8.6640625" style="16"/>
    <col min="10491" max="10491" width="9" style="16" customWidth="1"/>
    <col min="10492" max="10746" width="8.6640625" style="16"/>
    <col min="10747" max="10747" width="9" style="16" customWidth="1"/>
    <col min="10748" max="11002" width="8.6640625" style="16"/>
    <col min="11003" max="11003" width="9" style="16" customWidth="1"/>
    <col min="11004" max="11258" width="8.6640625" style="16"/>
    <col min="11259" max="11259" width="9" style="16" customWidth="1"/>
    <col min="11260" max="11514" width="8.6640625" style="16"/>
    <col min="11515" max="11515" width="9" style="16" customWidth="1"/>
    <col min="11516" max="11770" width="8.6640625" style="16"/>
    <col min="11771" max="11771" width="9" style="16" customWidth="1"/>
    <col min="11772" max="12026" width="8.6640625" style="16"/>
    <col min="12027" max="12027" width="9" style="16" customWidth="1"/>
    <col min="12028" max="12282" width="8.6640625" style="16"/>
    <col min="12283" max="12283" width="9" style="16" customWidth="1"/>
    <col min="12284" max="12538" width="8.6640625" style="16"/>
    <col min="12539" max="12539" width="9" style="16" customWidth="1"/>
    <col min="12540" max="12794" width="8.6640625" style="16"/>
    <col min="12795" max="12795" width="9" style="16" customWidth="1"/>
    <col min="12796" max="13050" width="8.6640625" style="16"/>
    <col min="13051" max="13051" width="9" style="16" customWidth="1"/>
    <col min="13052" max="13306" width="8.6640625" style="16"/>
    <col min="13307" max="13307" width="9" style="16" customWidth="1"/>
    <col min="13308" max="13562" width="8.6640625" style="16"/>
    <col min="13563" max="13563" width="9" style="16" customWidth="1"/>
    <col min="13564" max="13818" width="8.6640625" style="16"/>
    <col min="13819" max="13819" width="9" style="16" customWidth="1"/>
    <col min="13820" max="16384" width="8.6640625" style="16"/>
  </cols>
  <sheetData>
    <row r="1" spans="1:18" ht="25">
      <c r="A1" s="2645" t="s">
        <v>744</v>
      </c>
      <c r="B1" s="2645"/>
      <c r="C1" s="2645"/>
      <c r="D1" s="2645"/>
      <c r="E1" s="2645"/>
      <c r="F1" s="2645"/>
      <c r="G1" s="2645"/>
      <c r="H1" s="2645"/>
      <c r="I1" s="2645"/>
      <c r="J1" s="2645"/>
      <c r="K1" s="2645"/>
      <c r="L1" s="2645"/>
      <c r="M1" s="2645"/>
      <c r="N1" s="2645"/>
      <c r="O1" s="2645"/>
      <c r="P1" s="2645"/>
      <c r="Q1" s="2645"/>
      <c r="R1" s="604"/>
    </row>
    <row r="2" spans="1:18" ht="13">
      <c r="A2" s="55"/>
      <c r="B2" s="55"/>
      <c r="C2" s="55"/>
      <c r="D2" s="55"/>
      <c r="E2" s="55"/>
      <c r="F2" s="55"/>
      <c r="G2" s="55"/>
      <c r="H2" s="55"/>
      <c r="I2" s="55"/>
      <c r="J2" s="55"/>
      <c r="K2" s="55"/>
      <c r="L2" s="55"/>
      <c r="M2" s="55"/>
      <c r="N2" s="55"/>
      <c r="O2" s="55"/>
      <c r="P2" s="55"/>
      <c r="Q2" s="55"/>
    </row>
    <row r="3" spans="1:18" ht="17.5">
      <c r="A3" s="2648" t="s">
        <v>89</v>
      </c>
      <c r="B3" s="2502" t="s">
        <v>27</v>
      </c>
      <c r="C3" s="2503"/>
      <c r="D3" s="2503"/>
      <c r="E3" s="2503"/>
      <c r="F3" s="2503"/>
      <c r="G3" s="2503"/>
      <c r="H3" s="2503"/>
      <c r="I3" s="2503"/>
      <c r="J3" s="2503"/>
      <c r="K3" s="2503"/>
      <c r="L3" s="2503"/>
      <c r="M3" s="2503"/>
      <c r="N3" s="2503"/>
      <c r="O3" s="2503"/>
      <c r="P3" s="2503"/>
      <c r="Q3" s="2504"/>
      <c r="R3" s="607"/>
    </row>
    <row r="4" spans="1:18" ht="44.5">
      <c r="A4" s="2649"/>
      <c r="B4" s="2646" t="s">
        <v>95</v>
      </c>
      <c r="C4" s="2647"/>
      <c r="D4" s="2647"/>
      <c r="E4" s="2647"/>
      <c r="F4" s="2646" t="s">
        <v>96</v>
      </c>
      <c r="G4" s="2647"/>
      <c r="H4" s="2647"/>
      <c r="I4" s="2647"/>
      <c r="J4" s="2646" t="s">
        <v>97</v>
      </c>
      <c r="K4" s="2647"/>
      <c r="L4" s="2647"/>
      <c r="M4" s="2647"/>
      <c r="N4" s="2505" t="s">
        <v>517</v>
      </c>
      <c r="O4" s="2507"/>
      <c r="P4" s="2505" t="s">
        <v>518</v>
      </c>
      <c r="Q4" s="2508"/>
      <c r="R4" s="811"/>
    </row>
    <row r="5" spans="1:18" s="104" customFormat="1" ht="30">
      <c r="A5" s="2650"/>
      <c r="B5" s="45" t="s">
        <v>19</v>
      </c>
      <c r="C5" s="46" t="s">
        <v>20</v>
      </c>
      <c r="D5" s="46" t="s">
        <v>37</v>
      </c>
      <c r="E5" s="47" t="s">
        <v>24</v>
      </c>
      <c r="F5" s="45" t="s">
        <v>19</v>
      </c>
      <c r="G5" s="46" t="s">
        <v>20</v>
      </c>
      <c r="H5" s="46" t="s">
        <v>37</v>
      </c>
      <c r="I5" s="47" t="s">
        <v>24</v>
      </c>
      <c r="J5" s="45" t="s">
        <v>19</v>
      </c>
      <c r="K5" s="46" t="s">
        <v>20</v>
      </c>
      <c r="L5" s="46" t="s">
        <v>37</v>
      </c>
      <c r="M5" s="47" t="s">
        <v>24</v>
      </c>
      <c r="N5" s="45" t="s">
        <v>19</v>
      </c>
      <c r="O5" s="47" t="s">
        <v>20</v>
      </c>
      <c r="P5" s="45" t="s">
        <v>19</v>
      </c>
      <c r="Q5" s="48" t="s">
        <v>24</v>
      </c>
      <c r="R5" s="810"/>
    </row>
    <row r="6" spans="1:18" ht="13.5" thickBot="1">
      <c r="A6" s="33" t="s">
        <v>17</v>
      </c>
      <c r="B6" s="658">
        <v>450572</v>
      </c>
      <c r="C6" s="796">
        <v>1876</v>
      </c>
      <c r="D6" s="26" t="s">
        <v>25</v>
      </c>
      <c r="E6" s="28" t="s">
        <v>25</v>
      </c>
      <c r="F6" s="658">
        <v>256389</v>
      </c>
      <c r="G6" s="796">
        <v>2376</v>
      </c>
      <c r="H6" s="798">
        <v>0.56899999999999995</v>
      </c>
      <c r="I6" s="801">
        <v>0.5</v>
      </c>
      <c r="J6" s="658">
        <v>194183</v>
      </c>
      <c r="K6" s="796">
        <v>2421</v>
      </c>
      <c r="L6" s="798">
        <v>0.43099999999999999</v>
      </c>
      <c r="M6" s="801">
        <v>0.5</v>
      </c>
      <c r="N6" s="684">
        <v>3.17</v>
      </c>
      <c r="O6" s="804">
        <v>0.02</v>
      </c>
      <c r="P6" s="684">
        <v>2.83</v>
      </c>
      <c r="Q6" s="807">
        <v>0.02</v>
      </c>
    </row>
    <row r="7" spans="1:18" ht="13">
      <c r="A7" s="340" t="s">
        <v>18</v>
      </c>
      <c r="B7" s="653">
        <v>65048</v>
      </c>
      <c r="C7" s="797">
        <v>885</v>
      </c>
      <c r="D7" s="15" t="s">
        <v>25</v>
      </c>
      <c r="E7" s="29" t="s">
        <v>25</v>
      </c>
      <c r="F7" s="653">
        <v>43213</v>
      </c>
      <c r="G7" s="797">
        <v>852</v>
      </c>
      <c r="H7" s="799">
        <v>0.66400000000000003</v>
      </c>
      <c r="I7" s="802">
        <v>1.3</v>
      </c>
      <c r="J7" s="653">
        <v>21835</v>
      </c>
      <c r="K7" s="797">
        <v>1010</v>
      </c>
      <c r="L7" s="799">
        <v>0.33600000000000002</v>
      </c>
      <c r="M7" s="802">
        <v>1.3</v>
      </c>
      <c r="N7" s="685">
        <v>2.89</v>
      </c>
      <c r="O7" s="805">
        <v>0.05</v>
      </c>
      <c r="P7" s="685">
        <v>2.9</v>
      </c>
      <c r="Q7" s="808">
        <v>0.09</v>
      </c>
    </row>
    <row r="8" spans="1:18" ht="13">
      <c r="A8" s="341" t="s">
        <v>21</v>
      </c>
      <c r="B8" s="654">
        <v>309602</v>
      </c>
      <c r="C8" s="769">
        <v>1298</v>
      </c>
      <c r="D8" s="11" t="s">
        <v>25</v>
      </c>
      <c r="E8" s="30" t="s">
        <v>25</v>
      </c>
      <c r="F8" s="654">
        <v>168551</v>
      </c>
      <c r="G8" s="769">
        <v>1549</v>
      </c>
      <c r="H8" s="800">
        <v>0.54400000000000004</v>
      </c>
      <c r="I8" s="803">
        <v>0.4</v>
      </c>
      <c r="J8" s="654">
        <v>141051</v>
      </c>
      <c r="K8" s="769">
        <v>1464</v>
      </c>
      <c r="L8" s="800">
        <v>0.45600000000000002</v>
      </c>
      <c r="M8" s="803">
        <v>0.4</v>
      </c>
      <c r="N8" s="686">
        <v>3.25</v>
      </c>
      <c r="O8" s="806">
        <v>0.02</v>
      </c>
      <c r="P8" s="686">
        <v>2.83</v>
      </c>
      <c r="Q8" s="809">
        <v>0.03</v>
      </c>
    </row>
    <row r="9" spans="1:18" ht="13">
      <c r="A9" s="341" t="s">
        <v>22</v>
      </c>
      <c r="B9" s="654">
        <v>22405</v>
      </c>
      <c r="C9" s="769">
        <v>423</v>
      </c>
      <c r="D9" s="11" t="s">
        <v>25</v>
      </c>
      <c r="E9" s="30" t="s">
        <v>25</v>
      </c>
      <c r="F9" s="654">
        <v>13799</v>
      </c>
      <c r="G9" s="769">
        <v>459</v>
      </c>
      <c r="H9" s="800">
        <v>0.61599999999999999</v>
      </c>
      <c r="I9" s="803">
        <v>1.8</v>
      </c>
      <c r="J9" s="654">
        <v>8606</v>
      </c>
      <c r="K9" s="769">
        <v>449</v>
      </c>
      <c r="L9" s="800">
        <v>0.38400000000000001</v>
      </c>
      <c r="M9" s="803">
        <v>1.8</v>
      </c>
      <c r="N9" s="686">
        <v>3.14</v>
      </c>
      <c r="O9" s="806">
        <v>0.09</v>
      </c>
      <c r="P9" s="686">
        <v>2.96</v>
      </c>
      <c r="Q9" s="809">
        <v>0.11</v>
      </c>
    </row>
    <row r="10" spans="1:18" ht="13">
      <c r="A10" s="341" t="s">
        <v>23</v>
      </c>
      <c r="B10" s="683">
        <v>53463</v>
      </c>
      <c r="C10" s="769">
        <v>756</v>
      </c>
      <c r="D10" s="11" t="s">
        <v>25</v>
      </c>
      <c r="E10" s="30" t="s">
        <v>25</v>
      </c>
      <c r="F10" s="683">
        <v>30824</v>
      </c>
      <c r="G10" s="769">
        <v>970</v>
      </c>
      <c r="H10" s="800">
        <v>0.57699999999999996</v>
      </c>
      <c r="I10" s="803">
        <v>1.6</v>
      </c>
      <c r="J10" s="683">
        <v>22639</v>
      </c>
      <c r="K10" s="769">
        <v>893</v>
      </c>
      <c r="L10" s="800">
        <v>0.42299999999999999</v>
      </c>
      <c r="M10" s="803">
        <v>1.6</v>
      </c>
      <c r="N10" s="686">
        <v>3.14</v>
      </c>
      <c r="O10" s="806">
        <v>0.06</v>
      </c>
      <c r="P10" s="686">
        <v>2.71</v>
      </c>
      <c r="Q10" s="809">
        <v>7.0000000000000007E-2</v>
      </c>
    </row>
    <row r="11" spans="1:18" ht="14.25" customHeight="1">
      <c r="A11" s="2641" t="s">
        <v>60</v>
      </c>
      <c r="B11" s="2642"/>
      <c r="C11" s="2642"/>
      <c r="D11" s="2642"/>
      <c r="E11" s="2642"/>
      <c r="F11" s="2642"/>
      <c r="G11" s="2642"/>
      <c r="H11" s="2642"/>
      <c r="I11" s="2642"/>
      <c r="J11" s="2642"/>
      <c r="K11" s="2642"/>
      <c r="L11" s="2642"/>
      <c r="M11" s="2642"/>
      <c r="N11" s="2642"/>
      <c r="O11" s="2642"/>
      <c r="P11" s="2642"/>
      <c r="Q11" s="2643"/>
    </row>
    <row r="12" spans="1:18" ht="13">
      <c r="A12" s="342"/>
      <c r="B12" s="342"/>
      <c r="C12" s="342"/>
      <c r="D12" s="342"/>
      <c r="E12" s="342"/>
      <c r="F12" s="342"/>
      <c r="G12" s="342"/>
      <c r="H12" s="342"/>
      <c r="I12" s="342"/>
      <c r="J12" s="342"/>
      <c r="K12" s="342"/>
      <c r="L12" s="342"/>
      <c r="M12" s="342"/>
      <c r="N12" s="342"/>
      <c r="O12" s="342"/>
      <c r="P12" s="342"/>
      <c r="Q12" s="342"/>
    </row>
    <row r="13" spans="1:18" ht="13">
      <c r="A13" s="2644" t="s">
        <v>363</v>
      </c>
      <c r="B13" s="2644"/>
      <c r="C13" s="2644"/>
      <c r="D13" s="2644"/>
      <c r="E13" s="2644"/>
      <c r="F13" s="2644"/>
      <c r="G13" s="2644"/>
      <c r="H13" s="2644"/>
      <c r="I13" s="2644"/>
      <c r="J13" s="2644"/>
      <c r="K13" s="2644"/>
      <c r="L13" s="2644"/>
      <c r="M13" s="2644"/>
      <c r="N13" s="2644"/>
      <c r="O13" s="2644"/>
      <c r="P13" s="2644"/>
      <c r="Q13" s="2644"/>
    </row>
    <row r="14" spans="1:18" ht="13">
      <c r="A14" s="55"/>
      <c r="B14" s="55"/>
      <c r="C14" s="55"/>
      <c r="D14" s="55"/>
      <c r="E14" s="55"/>
      <c r="F14" s="55"/>
      <c r="G14" s="55"/>
      <c r="H14" s="55"/>
      <c r="I14" s="55"/>
      <c r="J14" s="55"/>
      <c r="K14" s="55"/>
      <c r="L14" s="55"/>
      <c r="M14" s="55"/>
      <c r="N14" s="55"/>
      <c r="O14" s="55"/>
      <c r="P14" s="55"/>
      <c r="Q14" s="55"/>
    </row>
    <row r="15" spans="1:18" ht="13">
      <c r="A15" s="55"/>
      <c r="B15" s="55"/>
      <c r="C15" s="55"/>
      <c r="D15" s="55"/>
      <c r="E15" s="55"/>
      <c r="F15" s="55"/>
      <c r="G15" s="55"/>
      <c r="H15" s="55"/>
      <c r="I15" s="55"/>
      <c r="J15" s="55"/>
      <c r="K15" s="55"/>
      <c r="L15" s="55"/>
      <c r="M15" s="55"/>
      <c r="N15" s="55"/>
      <c r="O15" s="55"/>
      <c r="P15" s="55" t="s">
        <v>9</v>
      </c>
      <c r="Q15" s="55"/>
    </row>
    <row r="16" spans="1:18" ht="13">
      <c r="A16" s="2653" t="s">
        <v>679</v>
      </c>
      <c r="B16" s="2653"/>
      <c r="C16" s="2653"/>
      <c r="D16" s="2653"/>
      <c r="E16" s="2653"/>
      <c r="F16" s="2653"/>
      <c r="G16" s="2653"/>
      <c r="H16" s="2653"/>
      <c r="I16" s="2653"/>
      <c r="J16" s="2653"/>
      <c r="K16" s="2653"/>
      <c r="L16" s="2653"/>
      <c r="M16" s="2653"/>
      <c r="N16" s="2653"/>
      <c r="O16" s="2653"/>
      <c r="P16" s="2653"/>
      <c r="Q16" s="2653"/>
    </row>
    <row r="17" spans="1:17" ht="13">
      <c r="A17" s="55"/>
      <c r="B17" s="55"/>
      <c r="C17" s="55"/>
      <c r="D17" s="55"/>
      <c r="E17" s="55"/>
      <c r="F17" s="55"/>
      <c r="G17" s="55"/>
      <c r="H17" s="55"/>
      <c r="I17" s="55"/>
      <c r="J17" s="55"/>
      <c r="K17" s="55"/>
      <c r="L17" s="55"/>
      <c r="M17" s="55"/>
      <c r="N17" s="55"/>
      <c r="O17" s="55"/>
      <c r="P17" s="55"/>
      <c r="Q17" s="55"/>
    </row>
    <row r="18" spans="1:17" ht="14.25" customHeight="1">
      <c r="A18" s="2654" t="s">
        <v>89</v>
      </c>
      <c r="B18" s="2639" t="s">
        <v>27</v>
      </c>
      <c r="C18" s="2639"/>
      <c r="D18" s="2639"/>
      <c r="E18" s="2639"/>
      <c r="F18" s="2639"/>
      <c r="G18" s="2639"/>
      <c r="H18" s="2639"/>
      <c r="I18" s="2639"/>
      <c r="J18" s="2639"/>
      <c r="K18" s="2639"/>
      <c r="L18" s="2639"/>
      <c r="M18" s="2639"/>
      <c r="N18" s="2639"/>
      <c r="O18" s="2639"/>
      <c r="P18" s="2639"/>
      <c r="Q18" s="2639"/>
    </row>
    <row r="19" spans="1:17" ht="45.75" customHeight="1">
      <c r="A19" s="2654"/>
      <c r="B19" s="2627" t="s">
        <v>95</v>
      </c>
      <c r="C19" s="2627"/>
      <c r="D19" s="2627"/>
      <c r="E19" s="2627"/>
      <c r="F19" s="2627" t="s">
        <v>96</v>
      </c>
      <c r="G19" s="2627"/>
      <c r="H19" s="2627"/>
      <c r="I19" s="2627"/>
      <c r="J19" s="2627" t="s">
        <v>97</v>
      </c>
      <c r="K19" s="2627"/>
      <c r="L19" s="2627"/>
      <c r="M19" s="2627"/>
      <c r="N19" s="2627" t="s">
        <v>98</v>
      </c>
      <c r="O19" s="2627"/>
      <c r="P19" s="2627" t="s">
        <v>99</v>
      </c>
      <c r="Q19" s="2627"/>
    </row>
    <row r="20" spans="1:17" s="104" customFormat="1" ht="23">
      <c r="A20" s="2654"/>
      <c r="B20" s="337" t="s">
        <v>19</v>
      </c>
      <c r="C20" s="337" t="s">
        <v>20</v>
      </c>
      <c r="D20" s="337" t="s">
        <v>37</v>
      </c>
      <c r="E20" s="337" t="s">
        <v>24</v>
      </c>
      <c r="F20" s="337" t="s">
        <v>19</v>
      </c>
      <c r="G20" s="337" t="s">
        <v>20</v>
      </c>
      <c r="H20" s="337" t="s">
        <v>37</v>
      </c>
      <c r="I20" s="337" t="s">
        <v>24</v>
      </c>
      <c r="J20" s="337" t="s">
        <v>19</v>
      </c>
      <c r="K20" s="337" t="s">
        <v>20</v>
      </c>
      <c r="L20" s="337" t="s">
        <v>37</v>
      </c>
      <c r="M20" s="337" t="s">
        <v>24</v>
      </c>
      <c r="N20" s="337" t="s">
        <v>19</v>
      </c>
      <c r="O20" s="337" t="s">
        <v>20</v>
      </c>
      <c r="P20" s="337" t="s">
        <v>19</v>
      </c>
      <c r="Q20" s="337" t="s">
        <v>24</v>
      </c>
    </row>
    <row r="21" spans="1:17" ht="13">
      <c r="A21" s="343" t="s">
        <v>17</v>
      </c>
      <c r="B21" s="615">
        <v>442267</v>
      </c>
      <c r="C21" s="14">
        <v>1869</v>
      </c>
      <c r="D21" s="15" t="s">
        <v>25</v>
      </c>
      <c r="E21" s="15" t="s">
        <v>25</v>
      </c>
      <c r="F21" s="615">
        <v>262419</v>
      </c>
      <c r="G21" s="14">
        <v>2610</v>
      </c>
      <c r="H21" s="25">
        <v>0.59299999999999997</v>
      </c>
      <c r="I21" s="15">
        <v>0.5</v>
      </c>
      <c r="J21" s="615">
        <v>179848</v>
      </c>
      <c r="K21" s="14">
        <v>2508</v>
      </c>
      <c r="L21" s="25">
        <v>0.40699999999999997</v>
      </c>
      <c r="M21" s="15">
        <v>0.5</v>
      </c>
      <c r="N21" s="687">
        <v>3.07</v>
      </c>
      <c r="O21" s="15">
        <v>0.02</v>
      </c>
      <c r="P21" s="687">
        <v>2.71</v>
      </c>
      <c r="Q21" s="15">
        <v>0.03</v>
      </c>
    </row>
    <row r="22" spans="1:17" ht="13">
      <c r="A22" s="344" t="s">
        <v>18</v>
      </c>
      <c r="B22" s="689">
        <v>64382</v>
      </c>
      <c r="C22" s="11">
        <v>905</v>
      </c>
      <c r="D22" s="11" t="s">
        <v>25</v>
      </c>
      <c r="E22" s="11" t="s">
        <v>25</v>
      </c>
      <c r="F22" s="689">
        <v>42591</v>
      </c>
      <c r="G22" s="11">
        <v>911</v>
      </c>
      <c r="H22" s="13">
        <v>0.66200000000000003</v>
      </c>
      <c r="I22" s="11">
        <v>1.2</v>
      </c>
      <c r="J22" s="689">
        <v>21791</v>
      </c>
      <c r="K22" s="11">
        <v>841</v>
      </c>
      <c r="L22" s="13">
        <v>0.33800000000000002</v>
      </c>
      <c r="M22" s="11">
        <v>1.2</v>
      </c>
      <c r="N22" s="688">
        <v>2.73</v>
      </c>
      <c r="O22" s="11">
        <v>0.05</v>
      </c>
      <c r="P22" s="688">
        <v>2.74</v>
      </c>
      <c r="Q22" s="11">
        <v>0.09</v>
      </c>
    </row>
    <row r="23" spans="1:17" ht="13">
      <c r="A23" s="344" t="s">
        <v>21</v>
      </c>
      <c r="B23" s="689">
        <v>304827</v>
      </c>
      <c r="C23" s="10">
        <v>1467</v>
      </c>
      <c r="D23" s="11" t="s">
        <v>25</v>
      </c>
      <c r="E23" s="11" t="s">
        <v>25</v>
      </c>
      <c r="F23" s="689">
        <v>175554</v>
      </c>
      <c r="G23" s="10">
        <v>1879</v>
      </c>
      <c r="H23" s="13">
        <v>0.57599999999999996</v>
      </c>
      <c r="I23" s="11">
        <v>0.6</v>
      </c>
      <c r="J23" s="689">
        <v>129273</v>
      </c>
      <c r="K23" s="10">
        <v>1947</v>
      </c>
      <c r="L23" s="13">
        <v>0.42399999999999999</v>
      </c>
      <c r="M23" s="11">
        <v>0.6</v>
      </c>
      <c r="N23" s="688">
        <v>3.14</v>
      </c>
      <c r="O23" s="11">
        <v>0.02</v>
      </c>
      <c r="P23" s="688">
        <v>2.72</v>
      </c>
      <c r="Q23" s="11">
        <v>0.03</v>
      </c>
    </row>
    <row r="24" spans="1:17" ht="13">
      <c r="A24" s="344" t="s">
        <v>22</v>
      </c>
      <c r="B24" s="689">
        <v>21710</v>
      </c>
      <c r="C24" s="11">
        <v>426</v>
      </c>
      <c r="D24" s="11" t="s">
        <v>25</v>
      </c>
      <c r="E24" s="11" t="s">
        <v>25</v>
      </c>
      <c r="F24" s="689">
        <v>14107</v>
      </c>
      <c r="G24" s="11">
        <v>470</v>
      </c>
      <c r="H24" s="13">
        <v>0.65</v>
      </c>
      <c r="I24" s="11">
        <v>2.1</v>
      </c>
      <c r="J24" s="689">
        <v>7603</v>
      </c>
      <c r="K24" s="11">
        <v>527</v>
      </c>
      <c r="L24" s="13">
        <v>0.35</v>
      </c>
      <c r="M24" s="11">
        <v>2.1</v>
      </c>
      <c r="N24" s="688">
        <v>3.12</v>
      </c>
      <c r="O24" s="11">
        <v>0.09</v>
      </c>
      <c r="P24" s="688">
        <v>2.72</v>
      </c>
      <c r="Q24" s="11">
        <v>0.14000000000000001</v>
      </c>
    </row>
    <row r="25" spans="1:17" ht="13">
      <c r="A25" s="344" t="s">
        <v>23</v>
      </c>
      <c r="B25" s="689">
        <v>51281</v>
      </c>
      <c r="C25" s="11">
        <v>892</v>
      </c>
      <c r="D25" s="11" t="s">
        <v>25</v>
      </c>
      <c r="E25" s="11" t="s">
        <v>25</v>
      </c>
      <c r="F25" s="689">
        <v>30167</v>
      </c>
      <c r="G25" s="11">
        <v>879</v>
      </c>
      <c r="H25" s="13">
        <v>0.58799999999999997</v>
      </c>
      <c r="I25" s="11">
        <v>1.5</v>
      </c>
      <c r="J25" s="689">
        <v>21114</v>
      </c>
      <c r="K25" s="11">
        <v>924</v>
      </c>
      <c r="L25" s="13">
        <v>0.41199999999999998</v>
      </c>
      <c r="M25" s="11">
        <v>1.5</v>
      </c>
      <c r="N25" s="688">
        <v>3.12</v>
      </c>
      <c r="O25" s="11">
        <v>7.0000000000000007E-2</v>
      </c>
      <c r="P25" s="688">
        <v>2.56</v>
      </c>
      <c r="Q25" s="11">
        <v>0.08</v>
      </c>
    </row>
    <row r="26" spans="1:17" ht="14.25" customHeight="1">
      <c r="A26" s="2641" t="s">
        <v>60</v>
      </c>
      <c r="B26" s="2651"/>
      <c r="C26" s="2651"/>
      <c r="D26" s="2651"/>
      <c r="E26" s="2651"/>
      <c r="F26" s="2651"/>
      <c r="G26" s="2651"/>
      <c r="H26" s="2651"/>
      <c r="I26" s="2651"/>
      <c r="J26" s="2651"/>
      <c r="K26" s="2651"/>
      <c r="L26" s="2651"/>
      <c r="M26" s="2651"/>
      <c r="N26" s="2651"/>
      <c r="O26" s="2651"/>
      <c r="P26" s="2651"/>
      <c r="Q26" s="2652"/>
    </row>
    <row r="27" spans="1:17" ht="13">
      <c r="A27" s="342"/>
      <c r="B27" s="342"/>
      <c r="C27" s="342"/>
      <c r="D27" s="342"/>
      <c r="E27" s="342"/>
      <c r="F27" s="342"/>
      <c r="G27" s="342"/>
      <c r="H27" s="342"/>
      <c r="I27" s="342"/>
      <c r="J27" s="342"/>
      <c r="K27" s="342"/>
      <c r="L27" s="342"/>
      <c r="M27" s="342"/>
      <c r="N27" s="342"/>
      <c r="O27" s="342"/>
      <c r="P27" s="342"/>
      <c r="Q27" s="342"/>
    </row>
    <row r="28" spans="1:17" ht="13">
      <c r="A28" s="2644" t="s">
        <v>413</v>
      </c>
      <c r="B28" s="2644"/>
      <c r="C28" s="2644"/>
      <c r="D28" s="2644"/>
      <c r="E28" s="2644"/>
      <c r="F28" s="2644"/>
      <c r="G28" s="2644"/>
      <c r="H28" s="2644"/>
      <c r="I28" s="2644"/>
      <c r="J28" s="2644"/>
      <c r="K28" s="2644"/>
      <c r="L28" s="2644"/>
      <c r="M28" s="2644"/>
      <c r="N28" s="2644"/>
      <c r="O28" s="2644"/>
      <c r="P28" s="2644"/>
      <c r="Q28" s="2644"/>
    </row>
  </sheetData>
  <mergeCells count="20">
    <mergeCell ref="A26:Q26"/>
    <mergeCell ref="A28:Q28"/>
    <mergeCell ref="A16:Q16"/>
    <mergeCell ref="A18:A20"/>
    <mergeCell ref="B18:Q18"/>
    <mergeCell ref="B19:E19"/>
    <mergeCell ref="F19:I19"/>
    <mergeCell ref="J19:M19"/>
    <mergeCell ref="N19:O19"/>
    <mergeCell ref="P19:Q19"/>
    <mergeCell ref="A11:Q11"/>
    <mergeCell ref="A13:Q13"/>
    <mergeCell ref="A1:Q1"/>
    <mergeCell ref="B4:E4"/>
    <mergeCell ref="F4:I4"/>
    <mergeCell ref="J4:M4"/>
    <mergeCell ref="B3:Q3"/>
    <mergeCell ref="P4:Q4"/>
    <mergeCell ref="N4:O4"/>
    <mergeCell ref="A3:A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O56"/>
  <sheetViews>
    <sheetView workbookViewId="0">
      <selection sqref="A1:XFD1048576"/>
    </sheetView>
  </sheetViews>
  <sheetFormatPr defaultRowHeight="14"/>
  <cols>
    <col min="1" max="1" width="40.75" customWidth="1"/>
    <col min="2" max="5" width="10.58203125" customWidth="1"/>
    <col min="7" max="7" width="40.75" customWidth="1"/>
    <col min="8" max="11" width="9.75" customWidth="1"/>
    <col min="13" max="13" width="40.75" customWidth="1"/>
    <col min="14" max="17" width="9.75" customWidth="1"/>
    <col min="19" max="19" width="38.08203125" customWidth="1"/>
    <col min="20" max="23" width="9.58203125" customWidth="1"/>
    <col min="25" max="25" width="39.9140625" customWidth="1"/>
    <col min="26" max="29" width="11" customWidth="1"/>
    <col min="31" max="31" width="38.08203125" customWidth="1"/>
    <col min="32" max="35" width="11" customWidth="1"/>
    <col min="37" max="37" width="43.08203125" customWidth="1"/>
    <col min="38" max="41" width="11" customWidth="1"/>
  </cols>
  <sheetData>
    <row r="1" spans="1:41" ht="25">
      <c r="A1" s="2498" t="s">
        <v>1561</v>
      </c>
      <c r="B1" s="2498"/>
      <c r="C1" s="2498"/>
      <c r="D1" s="2498"/>
      <c r="E1" s="2498"/>
      <c r="G1" s="2490" t="s">
        <v>1562</v>
      </c>
      <c r="H1" s="2490"/>
      <c r="I1" s="2490"/>
      <c r="J1" s="2490"/>
      <c r="K1" s="2490"/>
      <c r="L1" s="723"/>
      <c r="M1" s="2490" t="s">
        <v>654</v>
      </c>
      <c r="N1" s="2490"/>
      <c r="O1" s="2490"/>
      <c r="P1" s="2490"/>
      <c r="Q1" s="2490"/>
      <c r="S1" s="2490" t="s">
        <v>584</v>
      </c>
      <c r="T1" s="2490"/>
      <c r="U1" s="2490"/>
      <c r="V1" s="2490"/>
      <c r="W1" s="2490"/>
      <c r="Y1" s="2490" t="s">
        <v>585</v>
      </c>
      <c r="Z1" s="2490"/>
      <c r="AA1" s="2490"/>
      <c r="AB1" s="2490"/>
      <c r="AC1" s="2490"/>
      <c r="AD1" s="1074"/>
      <c r="AE1" s="2490" t="s">
        <v>586</v>
      </c>
      <c r="AF1" s="2490"/>
      <c r="AG1" s="2490"/>
      <c r="AH1" s="2490"/>
      <c r="AI1" s="2490"/>
      <c r="AJ1" s="1074"/>
      <c r="AK1" s="2490" t="s">
        <v>587</v>
      </c>
      <c r="AL1" s="2490"/>
      <c r="AM1" s="2490"/>
      <c r="AN1" s="2490"/>
      <c r="AO1" s="2490"/>
    </row>
    <row r="2" spans="1:41">
      <c r="A2" s="1074"/>
      <c r="B2" s="1074"/>
      <c r="C2" s="1074"/>
      <c r="D2" s="1074"/>
      <c r="E2" s="1074"/>
      <c r="G2" s="1074"/>
      <c r="H2" s="1074"/>
      <c r="I2" s="1074"/>
      <c r="J2" s="1074"/>
      <c r="K2" s="1074"/>
      <c r="M2" s="1074"/>
      <c r="N2" s="1074"/>
      <c r="O2" s="1074"/>
      <c r="P2" s="1074"/>
      <c r="Q2" s="1074"/>
      <c r="S2" s="1074"/>
      <c r="T2" s="1074"/>
      <c r="U2" s="1074"/>
      <c r="V2" s="1074"/>
      <c r="W2" s="1074"/>
      <c r="Y2" s="1074"/>
      <c r="Z2" s="1074"/>
      <c r="AA2" s="1074"/>
      <c r="AB2" s="1074"/>
      <c r="AC2" s="1074"/>
      <c r="AD2" s="1074"/>
      <c r="AE2" s="1074"/>
      <c r="AF2" s="1074"/>
      <c r="AG2" s="1074"/>
      <c r="AH2" s="1074"/>
      <c r="AI2" s="1074"/>
      <c r="AJ2" s="1074"/>
      <c r="AK2" s="1074"/>
      <c r="AL2" s="1074"/>
      <c r="AM2" s="1074"/>
      <c r="AN2" s="1074"/>
      <c r="AO2" s="1074"/>
    </row>
    <row r="3" spans="1:41" ht="18" customHeight="1">
      <c r="A3" s="2552" t="s">
        <v>89</v>
      </c>
      <c r="B3" s="2554" t="s">
        <v>17</v>
      </c>
      <c r="C3" s="2481"/>
      <c r="D3" s="2481"/>
      <c r="E3" s="2555"/>
      <c r="G3" s="2616" t="s">
        <v>89</v>
      </c>
      <c r="H3" s="2554" t="s">
        <v>17</v>
      </c>
      <c r="I3" s="2481"/>
      <c r="J3" s="2481"/>
      <c r="K3" s="2555"/>
      <c r="L3" s="300"/>
      <c r="M3" s="2547" t="s">
        <v>89</v>
      </c>
      <c r="N3" s="2549" t="s">
        <v>17</v>
      </c>
      <c r="O3" s="2550"/>
      <c r="P3" s="2550"/>
      <c r="Q3" s="2551"/>
      <c r="S3" s="2547" t="s">
        <v>89</v>
      </c>
      <c r="T3" s="2549" t="s">
        <v>17</v>
      </c>
      <c r="U3" s="2550"/>
      <c r="V3" s="2550"/>
      <c r="W3" s="2551"/>
      <c r="Y3" s="2533" t="s">
        <v>89</v>
      </c>
      <c r="Z3" s="2535" t="s">
        <v>17</v>
      </c>
      <c r="AA3" s="2535"/>
      <c r="AB3" s="2535"/>
      <c r="AC3" s="2536"/>
      <c r="AD3" s="1074"/>
      <c r="AE3" s="2533" t="s">
        <v>89</v>
      </c>
      <c r="AF3" s="2535" t="s">
        <v>17</v>
      </c>
      <c r="AG3" s="2535"/>
      <c r="AH3" s="2535"/>
      <c r="AI3" s="2536"/>
      <c r="AJ3" s="1074"/>
      <c r="AK3" s="2533" t="s">
        <v>89</v>
      </c>
      <c r="AL3" s="2535" t="s">
        <v>17</v>
      </c>
      <c r="AM3" s="2535"/>
      <c r="AN3" s="2535"/>
      <c r="AO3" s="2536"/>
    </row>
    <row r="4" spans="1:41" s="146" customFormat="1" ht="30">
      <c r="A4" s="2553"/>
      <c r="B4" s="45" t="s">
        <v>19</v>
      </c>
      <c r="C4" s="47" t="s">
        <v>20</v>
      </c>
      <c r="D4" s="45" t="s">
        <v>37</v>
      </c>
      <c r="E4" s="48" t="s">
        <v>24</v>
      </c>
      <c r="G4" s="2621"/>
      <c r="H4" s="45" t="s">
        <v>19</v>
      </c>
      <c r="I4" s="47" t="s">
        <v>20</v>
      </c>
      <c r="J4" s="45" t="s">
        <v>37</v>
      </c>
      <c r="K4" s="48" t="s">
        <v>24</v>
      </c>
      <c r="L4" s="732"/>
      <c r="M4" s="2548"/>
      <c r="N4" s="45" t="s">
        <v>19</v>
      </c>
      <c r="O4" s="47" t="s">
        <v>20</v>
      </c>
      <c r="P4" s="45" t="s">
        <v>37</v>
      </c>
      <c r="Q4" s="48" t="s">
        <v>24</v>
      </c>
      <c r="S4" s="2548"/>
      <c r="T4" s="45" t="s">
        <v>19</v>
      </c>
      <c r="U4" s="46" t="s">
        <v>20</v>
      </c>
      <c r="V4" s="46" t="s">
        <v>37</v>
      </c>
      <c r="W4" s="48" t="s">
        <v>24</v>
      </c>
      <c r="Y4" s="2534"/>
      <c r="Z4" s="87" t="s">
        <v>19</v>
      </c>
      <c r="AA4" s="87" t="s">
        <v>20</v>
      </c>
      <c r="AB4" s="87" t="s">
        <v>37</v>
      </c>
      <c r="AC4" s="88" t="s">
        <v>24</v>
      </c>
      <c r="AD4" s="104"/>
      <c r="AE4" s="2534"/>
      <c r="AF4" s="87" t="s">
        <v>19</v>
      </c>
      <c r="AG4" s="87" t="s">
        <v>20</v>
      </c>
      <c r="AH4" s="87" t="s">
        <v>37</v>
      </c>
      <c r="AI4" s="88" t="s">
        <v>24</v>
      </c>
      <c r="AJ4" s="104"/>
      <c r="AK4" s="2534"/>
      <c r="AL4" s="87" t="s">
        <v>19</v>
      </c>
      <c r="AM4" s="87" t="s">
        <v>20</v>
      </c>
      <c r="AN4" s="87" t="s">
        <v>37</v>
      </c>
      <c r="AO4" s="88" t="s">
        <v>24</v>
      </c>
    </row>
    <row r="5" spans="1:41" s="149" customFormat="1" ht="13.5" thickBot="1">
      <c r="A5" s="1855" t="s">
        <v>250</v>
      </c>
      <c r="B5" s="2012">
        <v>490080</v>
      </c>
      <c r="C5" s="1082" t="s">
        <v>767</v>
      </c>
      <c r="D5" s="650">
        <v>490080</v>
      </c>
      <c r="E5" s="2013" t="s">
        <v>25</v>
      </c>
      <c r="G5" s="2014" t="s">
        <v>250</v>
      </c>
      <c r="H5" s="2015">
        <v>465299</v>
      </c>
      <c r="I5" s="273">
        <v>5012</v>
      </c>
      <c r="J5" s="182">
        <v>465299</v>
      </c>
      <c r="K5" s="2016" t="s">
        <v>25</v>
      </c>
      <c r="M5" s="2014" t="s">
        <v>250</v>
      </c>
      <c r="N5" s="2017">
        <v>455309</v>
      </c>
      <c r="O5" s="2018">
        <v>4541</v>
      </c>
      <c r="P5" s="216">
        <v>455309</v>
      </c>
      <c r="Q5" s="2019" t="s">
        <v>25</v>
      </c>
      <c r="S5" s="2014" t="s">
        <v>250</v>
      </c>
      <c r="T5" s="1834">
        <v>458078</v>
      </c>
      <c r="U5" s="1886" t="s">
        <v>796</v>
      </c>
      <c r="V5" s="1887">
        <v>458078</v>
      </c>
      <c r="W5" s="1886" t="s">
        <v>25</v>
      </c>
      <c r="Y5" s="109" t="s">
        <v>90</v>
      </c>
      <c r="Z5" s="2020">
        <v>455868</v>
      </c>
      <c r="AA5" s="2021" t="s">
        <v>824</v>
      </c>
      <c r="AB5" s="2020">
        <v>455868</v>
      </c>
      <c r="AC5" s="2021" t="s">
        <v>25</v>
      </c>
      <c r="AD5" s="16"/>
      <c r="AE5" s="109" t="s">
        <v>90</v>
      </c>
      <c r="AF5" s="2022">
        <v>445936</v>
      </c>
      <c r="AG5" s="2023" t="s">
        <v>845</v>
      </c>
      <c r="AH5" s="2022">
        <v>445936</v>
      </c>
      <c r="AI5" s="2023" t="s">
        <v>25</v>
      </c>
      <c r="AJ5" s="16"/>
      <c r="AK5" s="109" t="s">
        <v>90</v>
      </c>
      <c r="AL5" s="96">
        <v>450769</v>
      </c>
      <c r="AM5" s="97" t="s">
        <v>866</v>
      </c>
      <c r="AN5" s="96">
        <v>450769</v>
      </c>
      <c r="AO5" s="97" t="s">
        <v>25</v>
      </c>
    </row>
    <row r="6" spans="1:41" s="149" customFormat="1" ht="13">
      <c r="A6" s="1838" t="s">
        <v>91</v>
      </c>
      <c r="B6" s="711">
        <v>306653</v>
      </c>
      <c r="C6" s="1087" t="s">
        <v>1563</v>
      </c>
      <c r="D6" s="1088">
        <v>0.626</v>
      </c>
      <c r="E6" s="1091" t="s">
        <v>885</v>
      </c>
      <c r="G6" s="185" t="s">
        <v>91</v>
      </c>
      <c r="H6" s="228">
        <v>279960</v>
      </c>
      <c r="I6" s="275">
        <v>5288</v>
      </c>
      <c r="J6" s="186">
        <v>60.2</v>
      </c>
      <c r="K6" s="1939">
        <v>1</v>
      </c>
      <c r="M6" s="185" t="s">
        <v>91</v>
      </c>
      <c r="N6" s="217">
        <v>265364</v>
      </c>
      <c r="O6" s="218">
        <v>5773</v>
      </c>
      <c r="P6" s="219">
        <v>58.3</v>
      </c>
      <c r="Q6" s="220">
        <v>1.1000000000000001</v>
      </c>
      <c r="S6" s="185" t="s">
        <v>91</v>
      </c>
      <c r="T6" s="167">
        <v>268078</v>
      </c>
      <c r="U6" s="152" t="s">
        <v>1564</v>
      </c>
      <c r="V6" s="188">
        <v>0.58499999999999996</v>
      </c>
      <c r="W6" s="152" t="s">
        <v>821</v>
      </c>
      <c r="Y6" s="119" t="s">
        <v>91</v>
      </c>
      <c r="Z6" s="2024">
        <v>260626</v>
      </c>
      <c r="AA6" s="1922" t="s">
        <v>1565</v>
      </c>
      <c r="AB6" s="1923">
        <v>0.57199999999999995</v>
      </c>
      <c r="AC6" s="1922" t="s">
        <v>821</v>
      </c>
      <c r="AD6" s="16"/>
      <c r="AE6" s="119" t="s">
        <v>91</v>
      </c>
      <c r="AF6" s="2025">
        <v>252435</v>
      </c>
      <c r="AG6" s="2026" t="s">
        <v>1566</v>
      </c>
      <c r="AH6" s="2027">
        <v>0.56599999999999995</v>
      </c>
      <c r="AI6" s="2026" t="s">
        <v>809</v>
      </c>
      <c r="AJ6" s="16"/>
      <c r="AK6" s="119" t="s">
        <v>91</v>
      </c>
      <c r="AL6" s="98">
        <v>255375</v>
      </c>
      <c r="AM6" s="99" t="s">
        <v>1567</v>
      </c>
      <c r="AN6" s="100">
        <v>0.56699999999999995</v>
      </c>
      <c r="AO6" s="99" t="s">
        <v>821</v>
      </c>
    </row>
    <row r="7" spans="1:41" s="149" customFormat="1" ht="13">
      <c r="A7" s="1846" t="s">
        <v>92</v>
      </c>
      <c r="B7" s="2028">
        <v>183427</v>
      </c>
      <c r="C7" s="1092" t="s">
        <v>1568</v>
      </c>
      <c r="D7" s="1992">
        <v>0.374</v>
      </c>
      <c r="E7" s="1095" t="s">
        <v>885</v>
      </c>
      <c r="G7" s="1912" t="s">
        <v>92</v>
      </c>
      <c r="H7" s="230">
        <v>185339</v>
      </c>
      <c r="I7" s="276">
        <v>5180</v>
      </c>
      <c r="J7" s="2029">
        <v>39.799999999999997</v>
      </c>
      <c r="K7" s="160">
        <v>1</v>
      </c>
      <c r="M7" s="1912" t="s">
        <v>92</v>
      </c>
      <c r="N7" s="221">
        <v>189945</v>
      </c>
      <c r="O7" s="222">
        <v>5617</v>
      </c>
      <c r="P7" s="2030">
        <v>41.7</v>
      </c>
      <c r="Q7" s="223">
        <v>1.1000000000000001</v>
      </c>
      <c r="S7" s="1912" t="s">
        <v>92</v>
      </c>
      <c r="T7" s="1914">
        <v>190000</v>
      </c>
      <c r="U7" s="1922" t="s">
        <v>1569</v>
      </c>
      <c r="V7" s="1923">
        <v>0.41499999999999998</v>
      </c>
      <c r="W7" s="1922" t="s">
        <v>821</v>
      </c>
      <c r="Y7" s="119" t="s">
        <v>92</v>
      </c>
      <c r="Z7" s="2024">
        <v>195242</v>
      </c>
      <c r="AA7" s="1922" t="s">
        <v>1570</v>
      </c>
      <c r="AB7" s="1923">
        <v>0.42799999999999999</v>
      </c>
      <c r="AC7" s="1922" t="s">
        <v>821</v>
      </c>
      <c r="AD7" s="16"/>
      <c r="AE7" s="119" t="s">
        <v>92</v>
      </c>
      <c r="AF7" s="2025">
        <v>193501</v>
      </c>
      <c r="AG7" s="2026" t="s">
        <v>1571</v>
      </c>
      <c r="AH7" s="2027">
        <v>0.434</v>
      </c>
      <c r="AI7" s="2026" t="s">
        <v>809</v>
      </c>
      <c r="AJ7" s="16"/>
      <c r="AK7" s="119" t="s">
        <v>92</v>
      </c>
      <c r="AL7" s="98">
        <v>195394</v>
      </c>
      <c r="AM7" s="99" t="s">
        <v>1572</v>
      </c>
      <c r="AN7" s="100">
        <v>0.433</v>
      </c>
      <c r="AO7" s="99" t="s">
        <v>821</v>
      </c>
    </row>
    <row r="8" spans="1:41" s="149" customFormat="1" ht="13">
      <c r="A8" s="2031"/>
      <c r="B8" s="2032"/>
      <c r="C8" s="1092"/>
      <c r="D8" s="1992"/>
      <c r="E8" s="1095"/>
      <c r="G8" s="2033"/>
      <c r="H8" s="287"/>
      <c r="I8" s="288"/>
      <c r="J8" s="2029"/>
      <c r="K8" s="192"/>
      <c r="M8" s="2033"/>
      <c r="N8" s="2034"/>
      <c r="O8" s="2035"/>
      <c r="P8" s="2036"/>
      <c r="Q8" s="2037"/>
      <c r="S8" s="2033"/>
      <c r="T8" s="2034"/>
      <c r="U8" s="1915"/>
      <c r="V8" s="1915"/>
      <c r="W8" s="1915"/>
      <c r="Y8" s="224"/>
      <c r="Z8" s="1915" t="s">
        <v>313</v>
      </c>
      <c r="AA8" s="1915" t="s">
        <v>313</v>
      </c>
      <c r="AB8" s="1915" t="s">
        <v>313</v>
      </c>
      <c r="AC8" s="1915" t="s">
        <v>313</v>
      </c>
      <c r="AD8" s="16"/>
      <c r="AE8" s="224"/>
      <c r="AF8" s="2038" t="s">
        <v>313</v>
      </c>
      <c r="AG8" s="2038" t="s">
        <v>313</v>
      </c>
      <c r="AH8" s="2038" t="s">
        <v>313</v>
      </c>
      <c r="AI8" s="2038" t="s">
        <v>313</v>
      </c>
      <c r="AJ8" s="16"/>
      <c r="AK8" s="224"/>
      <c r="AL8" s="99"/>
      <c r="AM8" s="99"/>
      <c r="AN8" s="99"/>
      <c r="AO8" s="99"/>
    </row>
    <row r="9" spans="1:41" s="149" customFormat="1" ht="13">
      <c r="A9" s="2039" t="s">
        <v>93</v>
      </c>
      <c r="B9" s="594">
        <v>2.96</v>
      </c>
      <c r="C9" s="1231" t="s">
        <v>1360</v>
      </c>
      <c r="D9" s="2040" t="s">
        <v>25</v>
      </c>
      <c r="E9" s="1663" t="s">
        <v>25</v>
      </c>
      <c r="G9" s="2041" t="s">
        <v>93</v>
      </c>
      <c r="H9" s="1692">
        <v>3.1</v>
      </c>
      <c r="I9" s="1693">
        <v>0.05</v>
      </c>
      <c r="J9" s="2042" t="s">
        <v>25</v>
      </c>
      <c r="K9" s="164" t="s">
        <v>25</v>
      </c>
      <c r="M9" s="2041" t="s">
        <v>93</v>
      </c>
      <c r="N9" s="2043">
        <v>3.15</v>
      </c>
      <c r="O9" s="2044">
        <v>0.05</v>
      </c>
      <c r="P9" s="2045" t="s">
        <v>25</v>
      </c>
      <c r="Q9" s="2046" t="s">
        <v>25</v>
      </c>
      <c r="S9" s="2041" t="s">
        <v>93</v>
      </c>
      <c r="T9" s="2047">
        <v>3.19</v>
      </c>
      <c r="U9" s="2048" t="s">
        <v>967</v>
      </c>
      <c r="V9" s="2048" t="s">
        <v>25</v>
      </c>
      <c r="W9" s="2048" t="s">
        <v>25</v>
      </c>
      <c r="Y9" s="1071" t="s">
        <v>93</v>
      </c>
      <c r="Z9" s="1915">
        <v>3.16</v>
      </c>
      <c r="AA9" s="1915" t="s">
        <v>967</v>
      </c>
      <c r="AB9" s="1915" t="s">
        <v>25</v>
      </c>
      <c r="AC9" s="1915" t="s">
        <v>25</v>
      </c>
      <c r="AD9" s="16"/>
      <c r="AE9" s="1071" t="s">
        <v>93</v>
      </c>
      <c r="AF9" s="2038">
        <v>3.24</v>
      </c>
      <c r="AG9" s="2038" t="s">
        <v>967</v>
      </c>
      <c r="AH9" s="2038" t="s">
        <v>25</v>
      </c>
      <c r="AI9" s="2038" t="s">
        <v>25</v>
      </c>
      <c r="AJ9" s="16"/>
      <c r="AK9" s="1071" t="s">
        <v>93</v>
      </c>
      <c r="AL9" s="99">
        <v>3.21</v>
      </c>
      <c r="AM9" s="99" t="s">
        <v>1124</v>
      </c>
      <c r="AN9" s="99" t="s">
        <v>25</v>
      </c>
      <c r="AO9" s="99" t="s">
        <v>25</v>
      </c>
    </row>
    <row r="10" spans="1:41" s="149" customFormat="1" ht="13">
      <c r="A10" s="2039" t="s">
        <v>94</v>
      </c>
      <c r="B10" s="594">
        <v>2.67</v>
      </c>
      <c r="C10" s="1231" t="s">
        <v>1346</v>
      </c>
      <c r="D10" s="2040" t="s">
        <v>25</v>
      </c>
      <c r="E10" s="1663" t="s">
        <v>25</v>
      </c>
      <c r="G10" s="2041" t="s">
        <v>94</v>
      </c>
      <c r="H10" s="1692">
        <v>2.73</v>
      </c>
      <c r="I10" s="1693">
        <v>0.06</v>
      </c>
      <c r="J10" s="2042" t="s">
        <v>25</v>
      </c>
      <c r="K10" s="164" t="s">
        <v>25</v>
      </c>
      <c r="M10" s="2041" t="s">
        <v>94</v>
      </c>
      <c r="N10" s="225">
        <v>2.84</v>
      </c>
      <c r="O10" s="226">
        <v>0.06</v>
      </c>
      <c r="P10" s="2049" t="s">
        <v>25</v>
      </c>
      <c r="Q10" s="227" t="s">
        <v>25</v>
      </c>
      <c r="S10" s="2041" t="s">
        <v>94</v>
      </c>
      <c r="T10" s="2047">
        <v>2.78</v>
      </c>
      <c r="U10" s="2048" t="s">
        <v>1124</v>
      </c>
      <c r="V10" s="2048" t="s">
        <v>25</v>
      </c>
      <c r="W10" s="2048" t="s">
        <v>25</v>
      </c>
      <c r="Y10" s="1071" t="s">
        <v>94</v>
      </c>
      <c r="Z10" s="1915">
        <v>2.87</v>
      </c>
      <c r="AA10" s="1915" t="s">
        <v>967</v>
      </c>
      <c r="AB10" s="1915" t="s">
        <v>25</v>
      </c>
      <c r="AC10" s="1915" t="s">
        <v>25</v>
      </c>
      <c r="AD10" s="16"/>
      <c r="AE10" s="1071" t="s">
        <v>94</v>
      </c>
      <c r="AF10" s="2038">
        <v>2.94</v>
      </c>
      <c r="AG10" s="2038" t="s">
        <v>1124</v>
      </c>
      <c r="AH10" s="2038" t="s">
        <v>25</v>
      </c>
      <c r="AI10" s="2038" t="s">
        <v>25</v>
      </c>
      <c r="AJ10" s="16"/>
      <c r="AK10" s="1071" t="s">
        <v>94</v>
      </c>
      <c r="AL10" s="99">
        <v>2.84</v>
      </c>
      <c r="AM10" s="99" t="s">
        <v>1124</v>
      </c>
      <c r="AN10" s="99" t="s">
        <v>25</v>
      </c>
      <c r="AO10" s="99" t="s">
        <v>25</v>
      </c>
    </row>
    <row r="11" spans="1:41">
      <c r="A11" s="1074"/>
      <c r="B11" s="1074"/>
      <c r="C11" s="1074"/>
      <c r="D11" s="1074"/>
      <c r="E11" s="1074"/>
      <c r="G11" s="1074"/>
      <c r="H11" s="1074"/>
      <c r="I11" s="1074"/>
      <c r="J11" s="1074"/>
      <c r="K11" s="1074"/>
      <c r="M11" s="1074"/>
      <c r="N11" s="1074"/>
      <c r="O11" s="1074"/>
      <c r="P11" s="1074"/>
      <c r="Q11" s="1074"/>
      <c r="S11" s="1074"/>
      <c r="T11" s="1074"/>
      <c r="U11" s="1074"/>
      <c r="V11" s="1074"/>
      <c r="W11" s="1074"/>
      <c r="Y11" s="1074"/>
      <c r="Z11" s="1074"/>
      <c r="AA11" s="1074"/>
      <c r="AB11" s="1074"/>
      <c r="AC11" s="1074"/>
      <c r="AD11" s="1074"/>
      <c r="AE11" s="1074"/>
      <c r="AF11" s="1074"/>
      <c r="AG11" s="1074"/>
      <c r="AH11" s="1074"/>
      <c r="AI11" s="1074"/>
      <c r="AJ11" s="1074"/>
      <c r="AK11" s="1074"/>
      <c r="AL11" s="1074"/>
      <c r="AM11" s="1074"/>
      <c r="AN11" s="1074"/>
      <c r="AO11" s="1074"/>
    </row>
    <row r="12" spans="1:41" ht="27.75" customHeight="1">
      <c r="A12" s="2489" t="s">
        <v>1573</v>
      </c>
      <c r="B12" s="2489"/>
      <c r="C12" s="2489"/>
      <c r="D12" s="2489"/>
      <c r="E12" s="2489"/>
      <c r="G12" s="2489" t="s">
        <v>672</v>
      </c>
      <c r="H12" s="2489"/>
      <c r="I12" s="2489"/>
      <c r="J12" s="2489"/>
      <c r="K12" s="2489"/>
      <c r="M12" s="2489" t="s">
        <v>655</v>
      </c>
      <c r="N12" s="2489"/>
      <c r="O12" s="2489"/>
      <c r="P12" s="2489"/>
      <c r="Q12" s="2489"/>
      <c r="S12" s="2489" t="s">
        <v>445</v>
      </c>
      <c r="T12" s="2489"/>
      <c r="U12" s="2489"/>
      <c r="V12" s="2489"/>
      <c r="W12" s="2489"/>
      <c r="Y12" s="2489" t="s">
        <v>356</v>
      </c>
      <c r="Z12" s="2489"/>
      <c r="AA12" s="2489"/>
      <c r="AB12" s="2489"/>
      <c r="AC12" s="2489"/>
      <c r="AD12" s="1074"/>
      <c r="AE12" s="2489" t="s">
        <v>321</v>
      </c>
      <c r="AF12" s="2489"/>
      <c r="AG12" s="2489"/>
      <c r="AH12" s="2489"/>
      <c r="AI12" s="2489"/>
      <c r="AJ12" s="1074"/>
      <c r="AK12" s="2489" t="s">
        <v>304</v>
      </c>
      <c r="AL12" s="2489"/>
      <c r="AM12" s="2489"/>
      <c r="AN12" s="2489"/>
      <c r="AO12" s="2489"/>
    </row>
    <row r="13" spans="1:41">
      <c r="A13" s="1074"/>
      <c r="B13" s="1074"/>
      <c r="C13" s="1074"/>
      <c r="D13" s="1074"/>
      <c r="E13" s="1074"/>
      <c r="G13" s="1074"/>
      <c r="H13" s="1074"/>
      <c r="I13" s="1074"/>
      <c r="J13" s="1074"/>
      <c r="K13" s="1074"/>
      <c r="M13" s="1074"/>
      <c r="N13" s="1074"/>
      <c r="O13" s="1074"/>
      <c r="P13" s="1074"/>
      <c r="Q13" s="1074"/>
      <c r="S13" s="1074"/>
      <c r="T13" s="1074"/>
      <c r="U13" s="1074"/>
      <c r="V13" s="1074"/>
      <c r="W13" s="1074"/>
      <c r="Y13" s="1074"/>
      <c r="Z13" s="1074"/>
      <c r="AA13" s="1074"/>
      <c r="AB13" s="1074"/>
      <c r="AC13" s="1074"/>
      <c r="AD13" s="1074"/>
      <c r="AE13" s="1074"/>
      <c r="AF13" s="1074"/>
      <c r="AG13" s="1074"/>
      <c r="AH13" s="1074"/>
      <c r="AI13" s="1074"/>
      <c r="AJ13" s="1074"/>
      <c r="AK13" s="1074"/>
      <c r="AL13" s="1074"/>
      <c r="AM13" s="1074"/>
      <c r="AN13" s="1074"/>
      <c r="AO13" s="1074"/>
    </row>
    <row r="14" spans="1:41" ht="18" customHeight="1">
      <c r="A14" s="2552" t="s">
        <v>89</v>
      </c>
      <c r="B14" s="2554" t="s">
        <v>18</v>
      </c>
      <c r="C14" s="2481"/>
      <c r="D14" s="2481"/>
      <c r="E14" s="2555"/>
      <c r="G14" s="2616" t="s">
        <v>89</v>
      </c>
      <c r="H14" s="2554" t="s">
        <v>18</v>
      </c>
      <c r="I14" s="2481"/>
      <c r="J14" s="2481"/>
      <c r="K14" s="2555"/>
      <c r="L14" s="300"/>
      <c r="M14" s="2547" t="s">
        <v>89</v>
      </c>
      <c r="N14" s="2549" t="s">
        <v>18</v>
      </c>
      <c r="O14" s="2550"/>
      <c r="P14" s="2550"/>
      <c r="Q14" s="2551"/>
      <c r="S14" s="2547" t="s">
        <v>89</v>
      </c>
      <c r="T14" s="2549" t="s">
        <v>18</v>
      </c>
      <c r="U14" s="2550"/>
      <c r="V14" s="2550"/>
      <c r="W14" s="2551"/>
      <c r="Y14" s="2533" t="s">
        <v>89</v>
      </c>
      <c r="Z14" s="2535" t="s">
        <v>18</v>
      </c>
      <c r="AA14" s="2535"/>
      <c r="AB14" s="2535"/>
      <c r="AC14" s="2536"/>
      <c r="AD14" s="1074"/>
      <c r="AE14" s="2533" t="s">
        <v>89</v>
      </c>
      <c r="AF14" s="2535" t="s">
        <v>18</v>
      </c>
      <c r="AG14" s="2535"/>
      <c r="AH14" s="2535"/>
      <c r="AI14" s="2536"/>
      <c r="AJ14" s="1074"/>
      <c r="AK14" s="2533" t="s">
        <v>89</v>
      </c>
      <c r="AL14" s="2535" t="s">
        <v>18</v>
      </c>
      <c r="AM14" s="2535"/>
      <c r="AN14" s="2535"/>
      <c r="AO14" s="2536"/>
    </row>
    <row r="15" spans="1:41" s="146" customFormat="1" ht="30">
      <c r="A15" s="2553"/>
      <c r="B15" s="45" t="s">
        <v>19</v>
      </c>
      <c r="C15" s="47" t="s">
        <v>20</v>
      </c>
      <c r="D15" s="45" t="s">
        <v>37</v>
      </c>
      <c r="E15" s="48" t="s">
        <v>24</v>
      </c>
      <c r="G15" s="2621"/>
      <c r="H15" s="45" t="s">
        <v>19</v>
      </c>
      <c r="I15" s="47" t="s">
        <v>20</v>
      </c>
      <c r="J15" s="45" t="s">
        <v>37</v>
      </c>
      <c r="K15" s="48" t="s">
        <v>24</v>
      </c>
      <c r="L15" s="732"/>
      <c r="M15" s="2548"/>
      <c r="N15" s="45" t="s">
        <v>19</v>
      </c>
      <c r="O15" s="47" t="s">
        <v>20</v>
      </c>
      <c r="P15" s="45" t="s">
        <v>37</v>
      </c>
      <c r="Q15" s="48" t="s">
        <v>24</v>
      </c>
      <c r="S15" s="2548"/>
      <c r="T15" s="45" t="s">
        <v>19</v>
      </c>
      <c r="U15" s="46" t="s">
        <v>20</v>
      </c>
      <c r="V15" s="46" t="s">
        <v>37</v>
      </c>
      <c r="W15" s="48" t="s">
        <v>24</v>
      </c>
      <c r="Y15" s="2534"/>
      <c r="Z15" s="87" t="s">
        <v>19</v>
      </c>
      <c r="AA15" s="87" t="s">
        <v>20</v>
      </c>
      <c r="AB15" s="87" t="s">
        <v>37</v>
      </c>
      <c r="AC15" s="88" t="s">
        <v>24</v>
      </c>
      <c r="AD15" s="104"/>
      <c r="AE15" s="2534"/>
      <c r="AF15" s="87" t="s">
        <v>19</v>
      </c>
      <c r="AG15" s="87" t="s">
        <v>20</v>
      </c>
      <c r="AH15" s="87" t="s">
        <v>37</v>
      </c>
      <c r="AI15" s="88" t="s">
        <v>24</v>
      </c>
      <c r="AJ15" s="104"/>
      <c r="AK15" s="2534"/>
      <c r="AL15" s="87" t="s">
        <v>19</v>
      </c>
      <c r="AM15" s="87" t="s">
        <v>20</v>
      </c>
      <c r="AN15" s="87" t="s">
        <v>37</v>
      </c>
      <c r="AO15" s="88" t="s">
        <v>24</v>
      </c>
    </row>
    <row r="16" spans="1:41" s="149" customFormat="1" ht="13.5" thickBot="1">
      <c r="A16" s="1855" t="s">
        <v>250</v>
      </c>
      <c r="B16" s="650">
        <v>72194</v>
      </c>
      <c r="C16" s="1082" t="s">
        <v>773</v>
      </c>
      <c r="D16" s="650">
        <v>72194</v>
      </c>
      <c r="E16" s="2013" t="s">
        <v>25</v>
      </c>
      <c r="G16" s="2014" t="s">
        <v>250</v>
      </c>
      <c r="H16" s="1935">
        <v>71193</v>
      </c>
      <c r="I16" s="273">
        <v>2209</v>
      </c>
      <c r="J16" s="182">
        <v>71193</v>
      </c>
      <c r="K16" s="2016" t="s">
        <v>25</v>
      </c>
      <c r="M16" s="2014" t="s">
        <v>250</v>
      </c>
      <c r="N16" s="1935">
        <v>71565</v>
      </c>
      <c r="O16" s="2050">
        <v>2191</v>
      </c>
      <c r="P16" s="182">
        <v>71565</v>
      </c>
      <c r="Q16" s="2016" t="s">
        <v>25</v>
      </c>
      <c r="S16" s="2014" t="s">
        <v>250</v>
      </c>
      <c r="T16" s="1834">
        <v>68857</v>
      </c>
      <c r="U16" s="2051" t="s">
        <v>802</v>
      </c>
      <c r="V16" s="2052">
        <v>68857</v>
      </c>
      <c r="W16" s="2051" t="s">
        <v>25</v>
      </c>
      <c r="Y16" s="109" t="s">
        <v>90</v>
      </c>
      <c r="Z16" s="1917">
        <v>69818</v>
      </c>
      <c r="AA16" s="1915" t="s">
        <v>827</v>
      </c>
      <c r="AB16" s="1917">
        <v>69818</v>
      </c>
      <c r="AC16" s="1915" t="s">
        <v>25</v>
      </c>
      <c r="AD16" s="16"/>
      <c r="AE16" s="109" t="s">
        <v>90</v>
      </c>
      <c r="AF16" s="2053">
        <v>64201</v>
      </c>
      <c r="AG16" s="2038" t="s">
        <v>848</v>
      </c>
      <c r="AH16" s="2053">
        <v>64201</v>
      </c>
      <c r="AI16" s="2038" t="s">
        <v>25</v>
      </c>
      <c r="AJ16" s="16"/>
      <c r="AK16" s="109" t="s">
        <v>90</v>
      </c>
      <c r="AL16" s="96">
        <v>65178</v>
      </c>
      <c r="AM16" s="97" t="s">
        <v>869</v>
      </c>
      <c r="AN16" s="96">
        <v>65178</v>
      </c>
      <c r="AO16" s="97" t="s">
        <v>25</v>
      </c>
    </row>
    <row r="17" spans="1:41" s="149" customFormat="1" ht="13">
      <c r="A17" s="1838" t="s">
        <v>91</v>
      </c>
      <c r="B17" s="711">
        <v>52962</v>
      </c>
      <c r="C17" s="1087" t="s">
        <v>1574</v>
      </c>
      <c r="D17" s="1088">
        <v>0.73399999999999999</v>
      </c>
      <c r="E17" s="1091" t="s">
        <v>1178</v>
      </c>
      <c r="G17" s="185" t="s">
        <v>91</v>
      </c>
      <c r="H17" s="228">
        <v>49708</v>
      </c>
      <c r="I17" s="275">
        <v>2475</v>
      </c>
      <c r="J17" s="186">
        <v>69.8</v>
      </c>
      <c r="K17" s="191">
        <v>2.7</v>
      </c>
      <c r="M17" s="185" t="s">
        <v>91</v>
      </c>
      <c r="N17" s="228">
        <v>47396</v>
      </c>
      <c r="O17" s="229">
        <v>2180</v>
      </c>
      <c r="P17" s="186">
        <v>66.2</v>
      </c>
      <c r="Q17" s="191">
        <v>2.4</v>
      </c>
      <c r="S17" s="185" t="s">
        <v>91</v>
      </c>
      <c r="T17" s="167">
        <v>46301</v>
      </c>
      <c r="U17" s="152" t="s">
        <v>1575</v>
      </c>
      <c r="V17" s="188">
        <v>0.67200000000000004</v>
      </c>
      <c r="W17" s="152" t="s">
        <v>819</v>
      </c>
      <c r="Y17" s="119" t="s">
        <v>91</v>
      </c>
      <c r="Z17" s="1917">
        <v>46942</v>
      </c>
      <c r="AA17" s="1915" t="s">
        <v>1576</v>
      </c>
      <c r="AB17" s="1916">
        <v>0.67200000000000004</v>
      </c>
      <c r="AC17" s="1915" t="s">
        <v>985</v>
      </c>
      <c r="AD17" s="16"/>
      <c r="AE17" s="119" t="s">
        <v>91</v>
      </c>
      <c r="AF17" s="2053">
        <v>43524</v>
      </c>
      <c r="AG17" s="2038" t="s">
        <v>1577</v>
      </c>
      <c r="AH17" s="2054">
        <v>0.67800000000000005</v>
      </c>
      <c r="AI17" s="2038" t="s">
        <v>819</v>
      </c>
      <c r="AJ17" s="16"/>
      <c r="AK17" s="119" t="s">
        <v>91</v>
      </c>
      <c r="AL17" s="98">
        <v>41681</v>
      </c>
      <c r="AM17" s="99" t="s">
        <v>1578</v>
      </c>
      <c r="AN17" s="100">
        <v>0.63900000000000001</v>
      </c>
      <c r="AO17" s="99" t="s">
        <v>857</v>
      </c>
    </row>
    <row r="18" spans="1:41" s="149" customFormat="1" ht="13">
      <c r="A18" s="1846" t="s">
        <v>92</v>
      </c>
      <c r="B18" s="2028">
        <v>19232</v>
      </c>
      <c r="C18" s="1092" t="s">
        <v>1579</v>
      </c>
      <c r="D18" s="1992">
        <v>0.26600000000000001</v>
      </c>
      <c r="E18" s="1095" t="s">
        <v>1178</v>
      </c>
      <c r="G18" s="1912" t="s">
        <v>92</v>
      </c>
      <c r="H18" s="230">
        <v>21485</v>
      </c>
      <c r="I18" s="276">
        <v>2051</v>
      </c>
      <c r="J18" s="2029">
        <v>30.2</v>
      </c>
      <c r="K18" s="192">
        <v>2.7</v>
      </c>
      <c r="M18" s="1912" t="s">
        <v>92</v>
      </c>
      <c r="N18" s="230">
        <v>24169</v>
      </c>
      <c r="O18" s="231">
        <v>1923</v>
      </c>
      <c r="P18" s="2029">
        <v>33.799999999999997</v>
      </c>
      <c r="Q18" s="192">
        <v>2.4</v>
      </c>
      <c r="S18" s="1912" t="s">
        <v>92</v>
      </c>
      <c r="T18" s="1914">
        <v>22556</v>
      </c>
      <c r="U18" s="1915" t="s">
        <v>1580</v>
      </c>
      <c r="V18" s="1916">
        <v>0.32800000000000001</v>
      </c>
      <c r="W18" s="1915" t="s">
        <v>819</v>
      </c>
      <c r="Y18" s="119" t="s">
        <v>92</v>
      </c>
      <c r="Z18" s="1917">
        <v>22876</v>
      </c>
      <c r="AA18" s="1915" t="s">
        <v>1581</v>
      </c>
      <c r="AB18" s="1916">
        <v>0.32800000000000001</v>
      </c>
      <c r="AC18" s="1915" t="s">
        <v>985</v>
      </c>
      <c r="AD18" s="16"/>
      <c r="AE18" s="119" t="s">
        <v>92</v>
      </c>
      <c r="AF18" s="2053">
        <v>20677</v>
      </c>
      <c r="AG18" s="2038" t="s">
        <v>1582</v>
      </c>
      <c r="AH18" s="2054">
        <v>0.32200000000000001</v>
      </c>
      <c r="AI18" s="2038" t="s">
        <v>819</v>
      </c>
      <c r="AJ18" s="16"/>
      <c r="AK18" s="119" t="s">
        <v>92</v>
      </c>
      <c r="AL18" s="98">
        <v>23497</v>
      </c>
      <c r="AM18" s="99" t="s">
        <v>1583</v>
      </c>
      <c r="AN18" s="100">
        <v>0.36099999999999999</v>
      </c>
      <c r="AO18" s="99" t="s">
        <v>857</v>
      </c>
    </row>
    <row r="19" spans="1:41" s="149" customFormat="1" ht="13">
      <c r="A19" s="2031"/>
      <c r="B19" s="2032"/>
      <c r="C19" s="1092"/>
      <c r="D19" s="1992"/>
      <c r="E19" s="1095"/>
      <c r="G19" s="2033"/>
      <c r="H19" s="287"/>
      <c r="I19" s="288"/>
      <c r="J19" s="2029"/>
      <c r="K19" s="192"/>
      <c r="M19" s="2033"/>
      <c r="N19" s="230"/>
      <c r="O19" s="231"/>
      <c r="P19" s="2029"/>
      <c r="Q19" s="192"/>
      <c r="S19" s="2033"/>
      <c r="T19" s="2034"/>
      <c r="U19" s="1915"/>
      <c r="V19" s="1915"/>
      <c r="W19" s="1915"/>
      <c r="Y19" s="224"/>
      <c r="Z19" s="1915" t="s">
        <v>313</v>
      </c>
      <c r="AA19" s="1915" t="s">
        <v>313</v>
      </c>
      <c r="AB19" s="1915" t="s">
        <v>313</v>
      </c>
      <c r="AC19" s="1915" t="s">
        <v>313</v>
      </c>
      <c r="AD19" s="16"/>
      <c r="AE19" s="224"/>
      <c r="AF19" s="2038" t="s">
        <v>313</v>
      </c>
      <c r="AG19" s="2038" t="s">
        <v>313</v>
      </c>
      <c r="AH19" s="2038" t="s">
        <v>313</v>
      </c>
      <c r="AI19" s="2038" t="s">
        <v>313</v>
      </c>
      <c r="AJ19" s="16"/>
      <c r="AK19" s="224"/>
      <c r="AL19" s="99"/>
      <c r="AM19" s="99"/>
      <c r="AN19" s="99"/>
      <c r="AO19" s="99"/>
    </row>
    <row r="20" spans="1:41" s="149" customFormat="1" ht="13">
      <c r="A20" s="2039" t="s">
        <v>93</v>
      </c>
      <c r="B20" s="2055">
        <v>2.75</v>
      </c>
      <c r="C20" s="1231" t="s">
        <v>1286</v>
      </c>
      <c r="D20" s="2040" t="s">
        <v>25</v>
      </c>
      <c r="E20" s="1663" t="s">
        <v>25</v>
      </c>
      <c r="G20" s="2041" t="s">
        <v>93</v>
      </c>
      <c r="H20" s="1692">
        <v>2.81</v>
      </c>
      <c r="I20" s="1693">
        <v>0.14000000000000001</v>
      </c>
      <c r="J20" s="2042" t="s">
        <v>25</v>
      </c>
      <c r="K20" s="164" t="s">
        <v>25</v>
      </c>
      <c r="M20" s="2041" t="s">
        <v>93</v>
      </c>
      <c r="N20" s="232">
        <v>2.72</v>
      </c>
      <c r="O20" s="233">
        <v>0.13</v>
      </c>
      <c r="P20" s="2042" t="s">
        <v>25</v>
      </c>
      <c r="Q20" s="164" t="s">
        <v>25</v>
      </c>
      <c r="S20" s="2041" t="s">
        <v>93</v>
      </c>
      <c r="T20" s="2047">
        <v>2.78</v>
      </c>
      <c r="U20" s="2048" t="s">
        <v>1272</v>
      </c>
      <c r="V20" s="2048" t="s">
        <v>25</v>
      </c>
      <c r="W20" s="2048" t="s">
        <v>25</v>
      </c>
      <c r="Y20" s="1071" t="s">
        <v>93</v>
      </c>
      <c r="Z20" s="1915">
        <v>2.72</v>
      </c>
      <c r="AA20" s="1915" t="s">
        <v>1273</v>
      </c>
      <c r="AB20" s="1915" t="s">
        <v>25</v>
      </c>
      <c r="AC20" s="1915" t="s">
        <v>25</v>
      </c>
      <c r="AD20" s="16"/>
      <c r="AE20" s="1071" t="s">
        <v>93</v>
      </c>
      <c r="AF20" s="2038">
        <v>2.95</v>
      </c>
      <c r="AG20" s="2038" t="s">
        <v>1202</v>
      </c>
      <c r="AH20" s="2038" t="s">
        <v>25</v>
      </c>
      <c r="AI20" s="2038" t="s">
        <v>25</v>
      </c>
      <c r="AJ20" s="16"/>
      <c r="AK20" s="1071" t="s">
        <v>93</v>
      </c>
      <c r="AL20" s="99">
        <v>2.94</v>
      </c>
      <c r="AM20" s="99" t="s">
        <v>1055</v>
      </c>
      <c r="AN20" s="99" t="s">
        <v>25</v>
      </c>
      <c r="AO20" s="99" t="s">
        <v>25</v>
      </c>
    </row>
    <row r="21" spans="1:41" s="149" customFormat="1" ht="13">
      <c r="A21" s="2039" t="s">
        <v>94</v>
      </c>
      <c r="B21" s="2055">
        <v>2.84</v>
      </c>
      <c r="C21" s="1231" t="s">
        <v>1584</v>
      </c>
      <c r="D21" s="2040" t="s">
        <v>25</v>
      </c>
      <c r="E21" s="1663" t="s">
        <v>25</v>
      </c>
      <c r="G21" s="2041" t="s">
        <v>94</v>
      </c>
      <c r="H21" s="1692">
        <v>2.73</v>
      </c>
      <c r="I21" s="1693">
        <v>0.23</v>
      </c>
      <c r="J21" s="2042" t="s">
        <v>25</v>
      </c>
      <c r="K21" s="164" t="s">
        <v>25</v>
      </c>
      <c r="M21" s="2041" t="s">
        <v>94</v>
      </c>
      <c r="N21" s="232">
        <v>2.87</v>
      </c>
      <c r="O21" s="233">
        <v>0.18</v>
      </c>
      <c r="P21" s="2042" t="s">
        <v>25</v>
      </c>
      <c r="Q21" s="164" t="s">
        <v>25</v>
      </c>
      <c r="S21" s="2041" t="s">
        <v>94</v>
      </c>
      <c r="T21" s="2047">
        <v>3.02</v>
      </c>
      <c r="U21" s="2048" t="s">
        <v>1585</v>
      </c>
      <c r="V21" s="2048" t="s">
        <v>25</v>
      </c>
      <c r="W21" s="2048" t="s">
        <v>25</v>
      </c>
      <c r="Y21" s="1071" t="s">
        <v>94</v>
      </c>
      <c r="Z21" s="1915">
        <v>2.93</v>
      </c>
      <c r="AA21" s="1915" t="s">
        <v>1585</v>
      </c>
      <c r="AB21" s="1915" t="s">
        <v>25</v>
      </c>
      <c r="AC21" s="1915" t="s">
        <v>25</v>
      </c>
      <c r="AD21" s="16"/>
      <c r="AE21" s="1071" t="s">
        <v>94</v>
      </c>
      <c r="AF21" s="2038">
        <v>3.13</v>
      </c>
      <c r="AG21" s="2038" t="s">
        <v>1586</v>
      </c>
      <c r="AH21" s="2038" t="s">
        <v>25</v>
      </c>
      <c r="AI21" s="2038" t="s">
        <v>25</v>
      </c>
      <c r="AJ21" s="16"/>
      <c r="AK21" s="1071" t="s">
        <v>94</v>
      </c>
      <c r="AL21" s="99">
        <v>2.91</v>
      </c>
      <c r="AM21" s="99" t="s">
        <v>1586</v>
      </c>
      <c r="AN21" s="99" t="s">
        <v>25</v>
      </c>
      <c r="AO21" s="99" t="s">
        <v>25</v>
      </c>
    </row>
    <row r="22" spans="1:41">
      <c r="A22" s="1074"/>
      <c r="B22" s="1074"/>
      <c r="C22" s="1074"/>
      <c r="D22" s="1074"/>
      <c r="E22" s="1074"/>
      <c r="G22" s="1074"/>
      <c r="H22" s="1074"/>
      <c r="I22" s="1074"/>
      <c r="J22" s="1074"/>
      <c r="K22" s="1074"/>
      <c r="M22" s="1074"/>
      <c r="N22" s="1074"/>
      <c r="O22" s="1074"/>
      <c r="P22" s="1074"/>
      <c r="Q22" s="1074"/>
      <c r="S22" s="1074"/>
      <c r="T22" s="1074"/>
      <c r="U22" s="1074"/>
      <c r="V22" s="1074"/>
      <c r="W22" s="1074"/>
      <c r="Y22" s="1074"/>
      <c r="Z22" s="1074"/>
      <c r="AA22" s="1074"/>
      <c r="AB22" s="1074"/>
      <c r="AC22" s="1074"/>
      <c r="AD22" s="1074"/>
      <c r="AE22" s="1074"/>
      <c r="AF22" s="1074"/>
      <c r="AG22" s="1074"/>
      <c r="AH22" s="1074"/>
      <c r="AI22" s="1074"/>
      <c r="AJ22" s="1074"/>
      <c r="AK22" s="1074"/>
      <c r="AL22" s="1074"/>
      <c r="AM22" s="1074"/>
      <c r="AN22" s="1074"/>
      <c r="AO22" s="1074"/>
    </row>
    <row r="23" spans="1:41" ht="27.75" customHeight="1">
      <c r="A23" s="2489" t="s">
        <v>1573</v>
      </c>
      <c r="B23" s="2489"/>
      <c r="C23" s="2489"/>
      <c r="D23" s="2489"/>
      <c r="E23" s="2489"/>
      <c r="G23" s="2489" t="s">
        <v>672</v>
      </c>
      <c r="H23" s="2489"/>
      <c r="I23" s="2489"/>
      <c r="J23" s="2489"/>
      <c r="K23" s="2489"/>
      <c r="M23" s="2489" t="s">
        <v>655</v>
      </c>
      <c r="N23" s="2489"/>
      <c r="O23" s="2489"/>
      <c r="P23" s="2489"/>
      <c r="Q23" s="2489"/>
      <c r="S23" s="2489" t="s">
        <v>445</v>
      </c>
      <c r="T23" s="2489"/>
      <c r="U23" s="2489"/>
      <c r="V23" s="2489"/>
      <c r="W23" s="2489"/>
      <c r="Y23" s="2489" t="s">
        <v>356</v>
      </c>
      <c r="Z23" s="2489"/>
      <c r="AA23" s="2489"/>
      <c r="AB23" s="2489"/>
      <c r="AC23" s="2489"/>
      <c r="AD23" s="1074"/>
      <c r="AE23" s="2489" t="s">
        <v>321</v>
      </c>
      <c r="AF23" s="2489"/>
      <c r="AG23" s="2489"/>
      <c r="AH23" s="2489"/>
      <c r="AI23" s="2489"/>
      <c r="AJ23" s="1074"/>
      <c r="AK23" s="2489" t="s">
        <v>304</v>
      </c>
      <c r="AL23" s="2489"/>
      <c r="AM23" s="2489"/>
      <c r="AN23" s="2489"/>
      <c r="AO23" s="2489"/>
    </row>
    <row r="24" spans="1:41">
      <c r="A24" s="1074"/>
      <c r="B24" s="1074"/>
      <c r="C24" s="1074"/>
      <c r="D24" s="1074"/>
      <c r="E24" s="1074"/>
      <c r="G24" s="1074"/>
      <c r="H24" s="1074"/>
      <c r="I24" s="1074"/>
      <c r="J24" s="1074"/>
      <c r="K24" s="1074"/>
      <c r="M24" s="1074"/>
      <c r="N24" s="1074"/>
      <c r="O24" s="1074"/>
      <c r="P24" s="1074"/>
      <c r="Q24" s="1074"/>
      <c r="S24" s="1074"/>
      <c r="T24" s="1074"/>
      <c r="U24" s="1074"/>
      <c r="V24" s="1074"/>
      <c r="W24" s="1074"/>
      <c r="Y24" s="1074"/>
      <c r="Z24" s="1074"/>
      <c r="AA24" s="1074"/>
      <c r="AB24" s="1074"/>
      <c r="AC24" s="1074"/>
      <c r="AD24" s="1074"/>
      <c r="AE24" s="1074"/>
      <c r="AF24" s="1074"/>
      <c r="AG24" s="1074"/>
      <c r="AH24" s="1074"/>
      <c r="AI24" s="1074"/>
      <c r="AJ24" s="1074"/>
      <c r="AK24" s="1074"/>
      <c r="AL24" s="1074"/>
      <c r="AM24" s="1074"/>
      <c r="AN24" s="1074"/>
      <c r="AO24" s="1074"/>
    </row>
    <row r="25" spans="1:41" ht="18" customHeight="1">
      <c r="A25" s="2552" t="s">
        <v>89</v>
      </c>
      <c r="B25" s="2554" t="s">
        <v>21</v>
      </c>
      <c r="C25" s="2481"/>
      <c r="D25" s="2481"/>
      <c r="E25" s="2555"/>
      <c r="G25" s="2616" t="s">
        <v>89</v>
      </c>
      <c r="H25" s="2554" t="s">
        <v>21</v>
      </c>
      <c r="I25" s="2481"/>
      <c r="J25" s="2481"/>
      <c r="K25" s="2555"/>
      <c r="L25" s="300"/>
      <c r="M25" s="2547" t="s">
        <v>89</v>
      </c>
      <c r="N25" s="2549" t="s">
        <v>21</v>
      </c>
      <c r="O25" s="2550"/>
      <c r="P25" s="2550"/>
      <c r="Q25" s="2551"/>
      <c r="S25" s="2547" t="s">
        <v>89</v>
      </c>
      <c r="T25" s="2549" t="s">
        <v>21</v>
      </c>
      <c r="U25" s="2550"/>
      <c r="V25" s="2550"/>
      <c r="W25" s="2551"/>
      <c r="Y25" s="2533" t="s">
        <v>89</v>
      </c>
      <c r="Z25" s="2535" t="s">
        <v>21</v>
      </c>
      <c r="AA25" s="2535"/>
      <c r="AB25" s="2535"/>
      <c r="AC25" s="2536"/>
      <c r="AD25" s="1074"/>
      <c r="AE25" s="2533" t="s">
        <v>89</v>
      </c>
      <c r="AF25" s="2535" t="s">
        <v>21</v>
      </c>
      <c r="AG25" s="2535"/>
      <c r="AH25" s="2535"/>
      <c r="AI25" s="2536"/>
      <c r="AJ25" s="1074"/>
      <c r="AK25" s="2533" t="s">
        <v>89</v>
      </c>
      <c r="AL25" s="2535" t="s">
        <v>21</v>
      </c>
      <c r="AM25" s="2535"/>
      <c r="AN25" s="2535"/>
      <c r="AO25" s="2536"/>
    </row>
    <row r="26" spans="1:41" s="146" customFormat="1" ht="30">
      <c r="A26" s="2553"/>
      <c r="B26" s="45" t="s">
        <v>19</v>
      </c>
      <c r="C26" s="105" t="s">
        <v>20</v>
      </c>
      <c r="D26" s="103" t="s">
        <v>37</v>
      </c>
      <c r="E26" s="48" t="s">
        <v>24</v>
      </c>
      <c r="G26" s="2621"/>
      <c r="H26" s="45" t="s">
        <v>19</v>
      </c>
      <c r="I26" s="105" t="s">
        <v>20</v>
      </c>
      <c r="J26" s="103" t="s">
        <v>37</v>
      </c>
      <c r="K26" s="48" t="s">
        <v>24</v>
      </c>
      <c r="L26" s="732"/>
      <c r="M26" s="2548"/>
      <c r="N26" s="45" t="s">
        <v>19</v>
      </c>
      <c r="O26" s="105" t="s">
        <v>20</v>
      </c>
      <c r="P26" s="103" t="s">
        <v>37</v>
      </c>
      <c r="Q26" s="48" t="s">
        <v>24</v>
      </c>
      <c r="S26" s="2548"/>
      <c r="T26" s="45" t="s">
        <v>19</v>
      </c>
      <c r="U26" s="46" t="s">
        <v>20</v>
      </c>
      <c r="V26" s="46" t="s">
        <v>37</v>
      </c>
      <c r="W26" s="48" t="s">
        <v>24</v>
      </c>
      <c r="Y26" s="2534"/>
      <c r="Z26" s="87" t="s">
        <v>19</v>
      </c>
      <c r="AA26" s="87" t="s">
        <v>20</v>
      </c>
      <c r="AB26" s="87" t="s">
        <v>37</v>
      </c>
      <c r="AC26" s="88" t="s">
        <v>24</v>
      </c>
      <c r="AD26" s="104"/>
      <c r="AE26" s="2534"/>
      <c r="AF26" s="87" t="s">
        <v>19</v>
      </c>
      <c r="AG26" s="87" t="s">
        <v>20</v>
      </c>
      <c r="AH26" s="87" t="s">
        <v>37</v>
      </c>
      <c r="AI26" s="88" t="s">
        <v>24</v>
      </c>
      <c r="AJ26" s="104"/>
      <c r="AK26" s="2534"/>
      <c r="AL26" s="87" t="s">
        <v>19</v>
      </c>
      <c r="AM26" s="87" t="s">
        <v>20</v>
      </c>
      <c r="AN26" s="87" t="s">
        <v>37</v>
      </c>
      <c r="AO26" s="88" t="s">
        <v>24</v>
      </c>
    </row>
    <row r="27" spans="1:41" s="149" customFormat="1" ht="13.5" thickBot="1">
      <c r="A27" s="1855" t="s">
        <v>250</v>
      </c>
      <c r="B27" s="650">
        <v>338093</v>
      </c>
      <c r="C27" s="1082" t="s">
        <v>779</v>
      </c>
      <c r="D27" s="650">
        <v>338093</v>
      </c>
      <c r="E27" s="2013" t="s">
        <v>25</v>
      </c>
      <c r="G27" s="2014" t="s">
        <v>250</v>
      </c>
      <c r="H27" s="1935">
        <v>316456</v>
      </c>
      <c r="I27" s="273">
        <v>3394</v>
      </c>
      <c r="J27" s="182">
        <v>316456</v>
      </c>
      <c r="K27" s="2016" t="s">
        <v>25</v>
      </c>
      <c r="M27" s="2014" t="s">
        <v>250</v>
      </c>
      <c r="N27" s="1935">
        <v>308208</v>
      </c>
      <c r="O27" s="2050">
        <v>3354</v>
      </c>
      <c r="P27" s="182">
        <v>308208</v>
      </c>
      <c r="Q27" s="2016" t="s">
        <v>25</v>
      </c>
      <c r="S27" s="2014" t="s">
        <v>250</v>
      </c>
      <c r="T27" s="1834">
        <v>312625</v>
      </c>
      <c r="U27" s="2051" t="s">
        <v>808</v>
      </c>
      <c r="V27" s="2052">
        <v>312625</v>
      </c>
      <c r="W27" s="2051" t="s">
        <v>25</v>
      </c>
      <c r="Y27" s="109" t="s">
        <v>90</v>
      </c>
      <c r="Z27" s="1917">
        <v>309169</v>
      </c>
      <c r="AA27" s="1915" t="s">
        <v>832</v>
      </c>
      <c r="AB27" s="1917">
        <v>309169</v>
      </c>
      <c r="AC27" s="1915" t="s">
        <v>25</v>
      </c>
      <c r="AD27" s="16"/>
      <c r="AE27" s="109" t="s">
        <v>90</v>
      </c>
      <c r="AF27" s="2053">
        <v>307703</v>
      </c>
      <c r="AG27" s="2038" t="s">
        <v>853</v>
      </c>
      <c r="AH27" s="2053">
        <v>307703</v>
      </c>
      <c r="AI27" s="2038" t="s">
        <v>25</v>
      </c>
      <c r="AJ27" s="16"/>
      <c r="AK27" s="109" t="s">
        <v>90</v>
      </c>
      <c r="AL27" s="96">
        <v>309002</v>
      </c>
      <c r="AM27" s="97" t="s">
        <v>872</v>
      </c>
      <c r="AN27" s="96">
        <v>309002</v>
      </c>
      <c r="AO27" s="97" t="s">
        <v>25</v>
      </c>
    </row>
    <row r="28" spans="1:41" s="149" customFormat="1" ht="13">
      <c r="A28" s="1838" t="s">
        <v>91</v>
      </c>
      <c r="B28" s="711">
        <v>200544</v>
      </c>
      <c r="C28" s="1087" t="s">
        <v>1587</v>
      </c>
      <c r="D28" s="1088">
        <v>0.59299999999999997</v>
      </c>
      <c r="E28" s="1091" t="s">
        <v>1114</v>
      </c>
      <c r="G28" s="185" t="s">
        <v>91</v>
      </c>
      <c r="H28" s="228">
        <v>181534</v>
      </c>
      <c r="I28" s="275">
        <v>4412</v>
      </c>
      <c r="J28" s="186">
        <v>57.4</v>
      </c>
      <c r="K28" s="191">
        <v>1.2</v>
      </c>
      <c r="M28" s="185" t="s">
        <v>91</v>
      </c>
      <c r="N28" s="228">
        <v>170777</v>
      </c>
      <c r="O28" s="229">
        <v>4203</v>
      </c>
      <c r="P28" s="186">
        <v>55.4</v>
      </c>
      <c r="Q28" s="191">
        <v>1.3</v>
      </c>
      <c r="S28" s="185" t="s">
        <v>91</v>
      </c>
      <c r="T28" s="167">
        <v>176287</v>
      </c>
      <c r="U28" s="152" t="s">
        <v>1588</v>
      </c>
      <c r="V28" s="188">
        <v>0.56399999999999995</v>
      </c>
      <c r="W28" s="152" t="s">
        <v>800</v>
      </c>
      <c r="Y28" s="119" t="s">
        <v>91</v>
      </c>
      <c r="Z28" s="1917">
        <v>167342</v>
      </c>
      <c r="AA28" s="1915" t="s">
        <v>1589</v>
      </c>
      <c r="AB28" s="1916">
        <v>0.54100000000000004</v>
      </c>
      <c r="AC28" s="1915" t="s">
        <v>809</v>
      </c>
      <c r="AD28" s="16"/>
      <c r="AE28" s="119" t="s">
        <v>91</v>
      </c>
      <c r="AF28" s="2053">
        <v>164770</v>
      </c>
      <c r="AG28" s="2038" t="s">
        <v>1590</v>
      </c>
      <c r="AH28" s="2054">
        <v>0.53500000000000003</v>
      </c>
      <c r="AI28" s="2038" t="s">
        <v>829</v>
      </c>
      <c r="AJ28" s="16"/>
      <c r="AK28" s="119" t="s">
        <v>91</v>
      </c>
      <c r="AL28" s="98">
        <v>168208</v>
      </c>
      <c r="AM28" s="99" t="s">
        <v>1591</v>
      </c>
      <c r="AN28" s="100">
        <v>0.54400000000000004</v>
      </c>
      <c r="AO28" s="99" t="s">
        <v>809</v>
      </c>
    </row>
    <row r="29" spans="1:41" s="149" customFormat="1" ht="13">
      <c r="A29" s="1846" t="s">
        <v>92</v>
      </c>
      <c r="B29" s="2028">
        <v>137549</v>
      </c>
      <c r="C29" s="1092" t="s">
        <v>1592</v>
      </c>
      <c r="D29" s="1992">
        <v>0.40699999999999997</v>
      </c>
      <c r="E29" s="1095" t="s">
        <v>1114</v>
      </c>
      <c r="G29" s="1912" t="s">
        <v>92</v>
      </c>
      <c r="H29" s="230">
        <v>134922</v>
      </c>
      <c r="I29" s="276">
        <v>4109</v>
      </c>
      <c r="J29" s="2029">
        <v>42.6</v>
      </c>
      <c r="K29" s="192">
        <v>1.2</v>
      </c>
      <c r="M29" s="1912" t="s">
        <v>92</v>
      </c>
      <c r="N29" s="230">
        <v>137431</v>
      </c>
      <c r="O29" s="231">
        <v>4220</v>
      </c>
      <c r="P29" s="2029">
        <v>44.6</v>
      </c>
      <c r="Q29" s="192">
        <v>1.3</v>
      </c>
      <c r="S29" s="1912" t="s">
        <v>92</v>
      </c>
      <c r="T29" s="1914">
        <v>136338</v>
      </c>
      <c r="U29" s="1915" t="s">
        <v>1065</v>
      </c>
      <c r="V29" s="1916">
        <v>0.436</v>
      </c>
      <c r="W29" s="1915" t="s">
        <v>800</v>
      </c>
      <c r="Y29" s="119" t="s">
        <v>92</v>
      </c>
      <c r="Z29" s="1917">
        <v>141827</v>
      </c>
      <c r="AA29" s="1915" t="s">
        <v>1593</v>
      </c>
      <c r="AB29" s="1916">
        <v>0.45900000000000002</v>
      </c>
      <c r="AC29" s="1915" t="s">
        <v>809</v>
      </c>
      <c r="AD29" s="16"/>
      <c r="AE29" s="119" t="s">
        <v>92</v>
      </c>
      <c r="AF29" s="2053">
        <v>142933</v>
      </c>
      <c r="AG29" s="2038" t="s">
        <v>1594</v>
      </c>
      <c r="AH29" s="2054">
        <v>0.46500000000000002</v>
      </c>
      <c r="AI29" s="2038" t="s">
        <v>829</v>
      </c>
      <c r="AJ29" s="16"/>
      <c r="AK29" s="119" t="s">
        <v>92</v>
      </c>
      <c r="AL29" s="98">
        <v>140794</v>
      </c>
      <c r="AM29" s="99" t="s">
        <v>1595</v>
      </c>
      <c r="AN29" s="100">
        <v>0.45600000000000002</v>
      </c>
      <c r="AO29" s="99" t="s">
        <v>809</v>
      </c>
    </row>
    <row r="30" spans="1:41" s="149" customFormat="1" ht="13">
      <c r="A30" s="2031"/>
      <c r="B30" s="2032"/>
      <c r="C30" s="1092"/>
      <c r="D30" s="1992"/>
      <c r="E30" s="1095"/>
      <c r="G30" s="2033"/>
      <c r="H30" s="287"/>
      <c r="I30" s="288"/>
      <c r="J30" s="2029"/>
      <c r="K30" s="192"/>
      <c r="M30" s="2033"/>
      <c r="N30" s="230"/>
      <c r="O30" s="231"/>
      <c r="P30" s="2029"/>
      <c r="Q30" s="192"/>
      <c r="S30" s="2033"/>
      <c r="T30" s="2034"/>
      <c r="U30" s="1915"/>
      <c r="V30" s="1915"/>
      <c r="W30" s="1915"/>
      <c r="Y30" s="224"/>
      <c r="Z30" s="1915" t="s">
        <v>313</v>
      </c>
      <c r="AA30" s="1915" t="s">
        <v>313</v>
      </c>
      <c r="AB30" s="1915" t="s">
        <v>313</v>
      </c>
      <c r="AC30" s="1915" t="s">
        <v>313</v>
      </c>
      <c r="AD30" s="16"/>
      <c r="AE30" s="224"/>
      <c r="AF30" s="2038" t="s">
        <v>313</v>
      </c>
      <c r="AG30" s="2038" t="s">
        <v>313</v>
      </c>
      <c r="AH30" s="2038" t="s">
        <v>313</v>
      </c>
      <c r="AI30" s="2038" t="s">
        <v>313</v>
      </c>
      <c r="AJ30" s="16"/>
      <c r="AK30" s="224"/>
      <c r="AL30" s="99"/>
      <c r="AM30" s="99"/>
      <c r="AN30" s="99"/>
      <c r="AO30" s="99"/>
    </row>
    <row r="31" spans="1:41" s="149" customFormat="1" ht="13">
      <c r="A31" s="2039" t="s">
        <v>93</v>
      </c>
      <c r="B31" s="2055">
        <v>3.01</v>
      </c>
      <c r="C31" s="1231" t="s">
        <v>966</v>
      </c>
      <c r="D31" s="2040" t="s">
        <v>25</v>
      </c>
      <c r="E31" s="1663" t="s">
        <v>25</v>
      </c>
      <c r="G31" s="2041" t="s">
        <v>93</v>
      </c>
      <c r="H31" s="1692">
        <v>3.15</v>
      </c>
      <c r="I31" s="1693">
        <v>0.06</v>
      </c>
      <c r="J31" s="2042" t="s">
        <v>25</v>
      </c>
      <c r="K31" s="164" t="s">
        <v>25</v>
      </c>
      <c r="M31" s="2041" t="s">
        <v>93</v>
      </c>
      <c r="N31" s="232">
        <v>3.26</v>
      </c>
      <c r="O31" s="233">
        <v>0.06</v>
      </c>
      <c r="P31" s="2042" t="s">
        <v>25</v>
      </c>
      <c r="Q31" s="164" t="s">
        <v>25</v>
      </c>
      <c r="S31" s="2041" t="s">
        <v>93</v>
      </c>
      <c r="T31" s="2047">
        <v>3.3</v>
      </c>
      <c r="U31" s="2048" t="s">
        <v>1124</v>
      </c>
      <c r="V31" s="2048" t="s">
        <v>25</v>
      </c>
      <c r="W31" s="2048" t="s">
        <v>25</v>
      </c>
      <c r="Y31" s="1071" t="s">
        <v>93</v>
      </c>
      <c r="Z31" s="1915">
        <v>3.28</v>
      </c>
      <c r="AA31" s="1915" t="s">
        <v>1051</v>
      </c>
      <c r="AB31" s="1915" t="s">
        <v>25</v>
      </c>
      <c r="AC31" s="1915" t="s">
        <v>25</v>
      </c>
      <c r="AD31" s="16"/>
      <c r="AE31" s="1071" t="s">
        <v>93</v>
      </c>
      <c r="AF31" s="2038">
        <v>3.3</v>
      </c>
      <c r="AG31" s="2038" t="s">
        <v>1124</v>
      </c>
      <c r="AH31" s="2038" t="s">
        <v>25</v>
      </c>
      <c r="AI31" s="2038" t="s">
        <v>25</v>
      </c>
      <c r="AJ31" s="16"/>
      <c r="AK31" s="1071" t="s">
        <v>93</v>
      </c>
      <c r="AL31" s="99">
        <v>3.28</v>
      </c>
      <c r="AM31" s="99" t="s">
        <v>1051</v>
      </c>
      <c r="AN31" s="99" t="s">
        <v>25</v>
      </c>
      <c r="AO31" s="99" t="s">
        <v>25</v>
      </c>
    </row>
    <row r="32" spans="1:41" s="149" customFormat="1" ht="13">
      <c r="A32" s="2039" t="s">
        <v>94</v>
      </c>
      <c r="B32" s="2055">
        <v>2.63</v>
      </c>
      <c r="C32" s="1231" t="s">
        <v>966</v>
      </c>
      <c r="D32" s="2040" t="s">
        <v>25</v>
      </c>
      <c r="E32" s="1663" t="s">
        <v>25</v>
      </c>
      <c r="G32" s="2041" t="s">
        <v>94</v>
      </c>
      <c r="H32" s="1692">
        <v>2.72</v>
      </c>
      <c r="I32" s="1693">
        <v>0.06</v>
      </c>
      <c r="J32" s="2042" t="s">
        <v>25</v>
      </c>
      <c r="K32" s="164" t="s">
        <v>25</v>
      </c>
      <c r="M32" s="2041" t="s">
        <v>94</v>
      </c>
      <c r="N32" s="232">
        <v>2.81</v>
      </c>
      <c r="O32" s="233">
        <v>7.0000000000000007E-2</v>
      </c>
      <c r="P32" s="2042" t="s">
        <v>25</v>
      </c>
      <c r="Q32" s="164" t="s">
        <v>25</v>
      </c>
      <c r="S32" s="2041" t="s">
        <v>94</v>
      </c>
      <c r="T32" s="2047">
        <v>2.71</v>
      </c>
      <c r="U32" s="2048" t="s">
        <v>1124</v>
      </c>
      <c r="V32" s="2048" t="s">
        <v>25</v>
      </c>
      <c r="W32" s="2048" t="s">
        <v>25</v>
      </c>
      <c r="Y32" s="1071" t="s">
        <v>94</v>
      </c>
      <c r="Z32" s="1915">
        <v>2.87</v>
      </c>
      <c r="AA32" s="1915" t="s">
        <v>1124</v>
      </c>
      <c r="AB32" s="1915" t="s">
        <v>25</v>
      </c>
      <c r="AC32" s="1915" t="s">
        <v>25</v>
      </c>
      <c r="AD32" s="16"/>
      <c r="AE32" s="1071" t="s">
        <v>94</v>
      </c>
      <c r="AF32" s="2038">
        <v>2.92</v>
      </c>
      <c r="AG32" s="2038" t="s">
        <v>1051</v>
      </c>
      <c r="AH32" s="2038" t="s">
        <v>25</v>
      </c>
      <c r="AI32" s="2038" t="s">
        <v>25</v>
      </c>
      <c r="AJ32" s="16"/>
      <c r="AK32" s="1071" t="s">
        <v>94</v>
      </c>
      <c r="AL32" s="99">
        <v>2.86</v>
      </c>
      <c r="AM32" s="99" t="s">
        <v>1124</v>
      </c>
      <c r="AN32" s="99" t="s">
        <v>25</v>
      </c>
      <c r="AO32" s="99" t="s">
        <v>25</v>
      </c>
    </row>
    <row r="33" spans="1:41">
      <c r="A33" s="1074"/>
      <c r="B33" s="1074"/>
      <c r="C33" s="1074"/>
      <c r="D33" s="1074"/>
      <c r="E33" s="1074"/>
      <c r="G33" s="1074"/>
      <c r="H33" s="1074"/>
      <c r="I33" s="1074"/>
      <c r="J33" s="1074"/>
      <c r="K33" s="1074"/>
      <c r="M33" s="1074"/>
      <c r="N33" s="1074"/>
      <c r="O33" s="1074"/>
      <c r="P33" s="1074"/>
      <c r="Q33" s="1074"/>
      <c r="S33" s="1074"/>
      <c r="T33" s="1074"/>
      <c r="U33" s="1074"/>
      <c r="V33" s="1074"/>
      <c r="W33" s="1074"/>
      <c r="Y33" s="1074"/>
      <c r="Z33" s="1074"/>
      <c r="AA33" s="1074"/>
      <c r="AB33" s="1074"/>
      <c r="AC33" s="1074"/>
      <c r="AD33" s="1074"/>
      <c r="AE33" s="1074"/>
      <c r="AF33" s="1074"/>
      <c r="AG33" s="1074"/>
      <c r="AH33" s="1074"/>
      <c r="AI33" s="1074"/>
      <c r="AJ33" s="1074"/>
      <c r="AK33" s="1074"/>
      <c r="AL33" s="1074"/>
      <c r="AM33" s="1074"/>
      <c r="AN33" s="1074"/>
      <c r="AO33" s="1074"/>
    </row>
    <row r="34" spans="1:41" ht="27.75" customHeight="1">
      <c r="A34" s="2489" t="s">
        <v>1573</v>
      </c>
      <c r="B34" s="2489"/>
      <c r="C34" s="2489"/>
      <c r="D34" s="2489"/>
      <c r="E34" s="2489"/>
      <c r="G34" s="2489" t="s">
        <v>672</v>
      </c>
      <c r="H34" s="2489"/>
      <c r="I34" s="2489"/>
      <c r="J34" s="2489"/>
      <c r="K34" s="2489"/>
      <c r="M34" s="2489" t="s">
        <v>655</v>
      </c>
      <c r="N34" s="2489"/>
      <c r="O34" s="2489"/>
      <c r="P34" s="2489"/>
      <c r="Q34" s="2489"/>
      <c r="S34" s="2489" t="s">
        <v>445</v>
      </c>
      <c r="T34" s="2489"/>
      <c r="U34" s="2489"/>
      <c r="V34" s="2489"/>
      <c r="W34" s="2489"/>
      <c r="Y34" s="2489" t="s">
        <v>356</v>
      </c>
      <c r="Z34" s="2489"/>
      <c r="AA34" s="2489"/>
      <c r="AB34" s="2489"/>
      <c r="AC34" s="2489"/>
      <c r="AD34" s="1074"/>
      <c r="AE34" s="2489" t="s">
        <v>321</v>
      </c>
      <c r="AF34" s="2489"/>
      <c r="AG34" s="2489"/>
      <c r="AH34" s="2489"/>
      <c r="AI34" s="2489"/>
      <c r="AJ34" s="1074"/>
      <c r="AK34" s="2489" t="s">
        <v>304</v>
      </c>
      <c r="AL34" s="2489"/>
      <c r="AM34" s="2489"/>
      <c r="AN34" s="2489"/>
      <c r="AO34" s="2489"/>
    </row>
    <row r="35" spans="1:41">
      <c r="A35" s="1074"/>
      <c r="B35" s="1074"/>
      <c r="C35" s="1074"/>
      <c r="D35" s="1074"/>
      <c r="E35" s="1074"/>
      <c r="G35" s="1074"/>
      <c r="H35" s="1074"/>
      <c r="I35" s="1074"/>
      <c r="J35" s="1074"/>
      <c r="K35" s="1074"/>
      <c r="M35" s="1074"/>
      <c r="N35" s="1074"/>
      <c r="O35" s="1074"/>
      <c r="P35" s="1074"/>
      <c r="Q35" s="1074"/>
      <c r="S35" s="1074"/>
      <c r="T35" s="1074"/>
      <c r="U35" s="1074"/>
      <c r="V35" s="1074"/>
      <c r="W35" s="1074"/>
      <c r="Y35" s="1074"/>
      <c r="Z35" s="1074"/>
      <c r="AA35" s="1074"/>
      <c r="AB35" s="1074"/>
      <c r="AC35" s="1074"/>
      <c r="AD35" s="1074"/>
      <c r="AE35" s="1074"/>
      <c r="AF35" s="1074"/>
      <c r="AG35" s="1074"/>
      <c r="AH35" s="1074"/>
      <c r="AI35" s="1074"/>
      <c r="AJ35" s="1074"/>
      <c r="AK35" s="1074"/>
      <c r="AL35" s="1074"/>
      <c r="AM35" s="1074"/>
      <c r="AN35" s="1074"/>
      <c r="AO35" s="1074"/>
    </row>
    <row r="36" spans="1:41" ht="18" customHeight="1">
      <c r="A36" s="2552" t="s">
        <v>89</v>
      </c>
      <c r="B36" s="2554" t="s">
        <v>22</v>
      </c>
      <c r="C36" s="2481"/>
      <c r="D36" s="2481"/>
      <c r="E36" s="2555"/>
      <c r="G36" s="2616" t="s">
        <v>89</v>
      </c>
      <c r="H36" s="2554" t="s">
        <v>22</v>
      </c>
      <c r="I36" s="2481"/>
      <c r="J36" s="2481"/>
      <c r="K36" s="2555"/>
      <c r="L36" s="300"/>
      <c r="M36" s="2547" t="s">
        <v>89</v>
      </c>
      <c r="N36" s="2549" t="s">
        <v>22</v>
      </c>
      <c r="O36" s="2550"/>
      <c r="P36" s="2550"/>
      <c r="Q36" s="2551"/>
      <c r="S36" s="2547" t="s">
        <v>89</v>
      </c>
      <c r="T36" s="2549" t="s">
        <v>22</v>
      </c>
      <c r="U36" s="2550"/>
      <c r="V36" s="2550"/>
      <c r="W36" s="2551"/>
      <c r="Y36" s="2533" t="s">
        <v>89</v>
      </c>
      <c r="Z36" s="2535" t="s">
        <v>22</v>
      </c>
      <c r="AA36" s="2535"/>
      <c r="AB36" s="2535"/>
      <c r="AC36" s="2536"/>
      <c r="AD36" s="1074"/>
      <c r="AE36" s="2533" t="s">
        <v>89</v>
      </c>
      <c r="AF36" s="2535" t="s">
        <v>22</v>
      </c>
      <c r="AG36" s="2535"/>
      <c r="AH36" s="2535"/>
      <c r="AI36" s="2536"/>
      <c r="AJ36" s="1074"/>
      <c r="AK36" s="2533" t="s">
        <v>89</v>
      </c>
      <c r="AL36" s="2535" t="s">
        <v>22</v>
      </c>
      <c r="AM36" s="2535"/>
      <c r="AN36" s="2535"/>
      <c r="AO36" s="2536"/>
    </row>
    <row r="37" spans="1:41" s="146" customFormat="1" ht="30">
      <c r="A37" s="2553"/>
      <c r="B37" s="45" t="s">
        <v>19</v>
      </c>
      <c r="C37" s="47" t="s">
        <v>20</v>
      </c>
      <c r="D37" s="45" t="s">
        <v>37</v>
      </c>
      <c r="E37" s="48" t="s">
        <v>24</v>
      </c>
      <c r="G37" s="2621"/>
      <c r="H37" s="45" t="s">
        <v>19</v>
      </c>
      <c r="I37" s="47" t="s">
        <v>20</v>
      </c>
      <c r="J37" s="45" t="s">
        <v>37</v>
      </c>
      <c r="K37" s="48" t="s">
        <v>24</v>
      </c>
      <c r="L37" s="732"/>
      <c r="M37" s="2548"/>
      <c r="N37" s="45" t="s">
        <v>19</v>
      </c>
      <c r="O37" s="47" t="s">
        <v>20</v>
      </c>
      <c r="P37" s="45" t="s">
        <v>37</v>
      </c>
      <c r="Q37" s="48" t="s">
        <v>24</v>
      </c>
      <c r="S37" s="2548"/>
      <c r="T37" s="45" t="s">
        <v>19</v>
      </c>
      <c r="U37" s="46" t="s">
        <v>20</v>
      </c>
      <c r="V37" s="46" t="s">
        <v>37</v>
      </c>
      <c r="W37" s="48" t="s">
        <v>24</v>
      </c>
      <c r="Y37" s="2534"/>
      <c r="Z37" s="87" t="s">
        <v>19</v>
      </c>
      <c r="AA37" s="87" t="s">
        <v>20</v>
      </c>
      <c r="AB37" s="87" t="s">
        <v>37</v>
      </c>
      <c r="AC37" s="88" t="s">
        <v>24</v>
      </c>
      <c r="AD37" s="104"/>
      <c r="AE37" s="2534"/>
      <c r="AF37" s="87" t="s">
        <v>19</v>
      </c>
      <c r="AG37" s="87" t="s">
        <v>20</v>
      </c>
      <c r="AH37" s="87" t="s">
        <v>37</v>
      </c>
      <c r="AI37" s="88" t="s">
        <v>24</v>
      </c>
      <c r="AJ37" s="104"/>
      <c r="AK37" s="2534"/>
      <c r="AL37" s="87" t="s">
        <v>19</v>
      </c>
      <c r="AM37" s="87" t="s">
        <v>20</v>
      </c>
      <c r="AN37" s="87" t="s">
        <v>37</v>
      </c>
      <c r="AO37" s="88" t="s">
        <v>24</v>
      </c>
    </row>
    <row r="38" spans="1:41" s="149" customFormat="1" ht="13.5" thickBot="1">
      <c r="A38" s="1855" t="s">
        <v>250</v>
      </c>
      <c r="B38" s="650">
        <v>23464</v>
      </c>
      <c r="C38" s="1082" t="s">
        <v>783</v>
      </c>
      <c r="D38" s="650">
        <v>23464</v>
      </c>
      <c r="E38" s="2013" t="s">
        <v>25</v>
      </c>
      <c r="G38" s="2014" t="s">
        <v>250</v>
      </c>
      <c r="H38" s="1935">
        <v>22898</v>
      </c>
      <c r="I38" s="273">
        <v>1313</v>
      </c>
      <c r="J38" s="182">
        <v>22898</v>
      </c>
      <c r="K38" s="2016" t="s">
        <v>25</v>
      </c>
      <c r="M38" s="2014" t="s">
        <v>250</v>
      </c>
      <c r="N38" s="1935">
        <v>22685</v>
      </c>
      <c r="O38" s="2050">
        <v>1210</v>
      </c>
      <c r="P38" s="182">
        <v>22685</v>
      </c>
      <c r="Q38" s="184" t="s">
        <v>25</v>
      </c>
      <c r="S38" s="2014" t="s">
        <v>250</v>
      </c>
      <c r="T38" s="1834">
        <v>22980</v>
      </c>
      <c r="U38" s="2051" t="s">
        <v>813</v>
      </c>
      <c r="V38" s="2052">
        <v>22980</v>
      </c>
      <c r="W38" s="2051" t="s">
        <v>25</v>
      </c>
      <c r="Y38" s="109" t="s">
        <v>90</v>
      </c>
      <c r="Z38" s="1917">
        <v>23214</v>
      </c>
      <c r="AA38" s="1915" t="s">
        <v>835</v>
      </c>
      <c r="AB38" s="1917">
        <v>23214</v>
      </c>
      <c r="AC38" s="1915" t="s">
        <v>25</v>
      </c>
      <c r="AD38" s="16"/>
      <c r="AE38" s="109" t="s">
        <v>90</v>
      </c>
      <c r="AF38" s="2053">
        <v>21862</v>
      </c>
      <c r="AG38" s="2038" t="s">
        <v>856</v>
      </c>
      <c r="AH38" s="2053">
        <v>21862</v>
      </c>
      <c r="AI38" s="2038" t="s">
        <v>25</v>
      </c>
      <c r="AJ38" s="16"/>
      <c r="AK38" s="109" t="s">
        <v>90</v>
      </c>
      <c r="AL38" s="96">
        <v>22234</v>
      </c>
      <c r="AM38" s="97" t="s">
        <v>874</v>
      </c>
      <c r="AN38" s="96">
        <v>22234</v>
      </c>
      <c r="AO38" s="97" t="s">
        <v>25</v>
      </c>
    </row>
    <row r="39" spans="1:41" s="149" customFormat="1" ht="13">
      <c r="A39" s="1838" t="s">
        <v>91</v>
      </c>
      <c r="B39" s="711">
        <v>15366</v>
      </c>
      <c r="C39" s="1087" t="s">
        <v>1596</v>
      </c>
      <c r="D39" s="1088">
        <v>0.65500000000000003</v>
      </c>
      <c r="E39" s="1091" t="s">
        <v>1597</v>
      </c>
      <c r="G39" s="185" t="s">
        <v>91</v>
      </c>
      <c r="H39" s="228">
        <v>15429</v>
      </c>
      <c r="I39" s="275">
        <v>1211</v>
      </c>
      <c r="J39" s="186">
        <v>67.400000000000006</v>
      </c>
      <c r="K39" s="1939">
        <v>4</v>
      </c>
      <c r="M39" s="185" t="s">
        <v>91</v>
      </c>
      <c r="N39" s="228">
        <v>13438</v>
      </c>
      <c r="O39" s="229">
        <v>1018</v>
      </c>
      <c r="P39" s="186">
        <v>59.2</v>
      </c>
      <c r="Q39" s="187">
        <v>3.8</v>
      </c>
      <c r="S39" s="185" t="s">
        <v>91</v>
      </c>
      <c r="T39" s="167">
        <v>14184</v>
      </c>
      <c r="U39" s="152" t="s">
        <v>1598</v>
      </c>
      <c r="V39" s="188">
        <v>0.61699999999999999</v>
      </c>
      <c r="W39" s="152" t="s">
        <v>1138</v>
      </c>
      <c r="Y39" s="119" t="s">
        <v>91</v>
      </c>
      <c r="Z39" s="1917">
        <v>14616</v>
      </c>
      <c r="AA39" s="1915" t="s">
        <v>1599</v>
      </c>
      <c r="AB39" s="1916">
        <v>0.63</v>
      </c>
      <c r="AC39" s="1915" t="s">
        <v>1132</v>
      </c>
      <c r="AD39" s="16"/>
      <c r="AE39" s="119" t="s">
        <v>91</v>
      </c>
      <c r="AF39" s="2053">
        <v>13618</v>
      </c>
      <c r="AG39" s="2038" t="s">
        <v>1600</v>
      </c>
      <c r="AH39" s="2054">
        <v>0.623</v>
      </c>
      <c r="AI39" s="2038" t="s">
        <v>1601</v>
      </c>
      <c r="AJ39" s="16"/>
      <c r="AK39" s="119" t="s">
        <v>91</v>
      </c>
      <c r="AL39" s="98">
        <v>14541</v>
      </c>
      <c r="AM39" s="99" t="s">
        <v>1602</v>
      </c>
      <c r="AN39" s="100">
        <v>0.65400000000000003</v>
      </c>
      <c r="AO39" s="99" t="s">
        <v>1138</v>
      </c>
    </row>
    <row r="40" spans="1:41" s="149" customFormat="1" ht="13">
      <c r="A40" s="1846" t="s">
        <v>92</v>
      </c>
      <c r="B40" s="2028">
        <v>8098</v>
      </c>
      <c r="C40" s="1092" t="s">
        <v>1603</v>
      </c>
      <c r="D40" s="1992">
        <v>0.34499999999999997</v>
      </c>
      <c r="E40" s="1095" t="s">
        <v>1597</v>
      </c>
      <c r="G40" s="1912" t="s">
        <v>92</v>
      </c>
      <c r="H40" s="230">
        <v>7469</v>
      </c>
      <c r="I40" s="276">
        <v>1046</v>
      </c>
      <c r="J40" s="2029">
        <v>32.6</v>
      </c>
      <c r="K40" s="160">
        <v>4</v>
      </c>
      <c r="M40" s="1912" t="s">
        <v>92</v>
      </c>
      <c r="N40" s="230">
        <v>9247</v>
      </c>
      <c r="O40" s="231">
        <v>1081</v>
      </c>
      <c r="P40" s="2029">
        <v>40.799999999999997</v>
      </c>
      <c r="Q40" s="189">
        <v>3.8</v>
      </c>
      <c r="S40" s="1912" t="s">
        <v>92</v>
      </c>
      <c r="T40" s="1914">
        <v>8796</v>
      </c>
      <c r="U40" s="1915" t="s">
        <v>1604</v>
      </c>
      <c r="V40" s="1916">
        <v>0.38300000000000001</v>
      </c>
      <c r="W40" s="1915" t="s">
        <v>1138</v>
      </c>
      <c r="Y40" s="119" t="s">
        <v>92</v>
      </c>
      <c r="Z40" s="1917">
        <v>8598</v>
      </c>
      <c r="AA40" s="1915" t="s">
        <v>1268</v>
      </c>
      <c r="AB40" s="1916">
        <v>0.37</v>
      </c>
      <c r="AC40" s="1915" t="s">
        <v>1132</v>
      </c>
      <c r="AD40" s="16"/>
      <c r="AE40" s="119" t="s">
        <v>92</v>
      </c>
      <c r="AF40" s="2053">
        <v>8244</v>
      </c>
      <c r="AG40" s="2038" t="s">
        <v>1605</v>
      </c>
      <c r="AH40" s="2054">
        <v>0.377</v>
      </c>
      <c r="AI40" s="2038" t="s">
        <v>1601</v>
      </c>
      <c r="AJ40" s="16"/>
      <c r="AK40" s="119" t="s">
        <v>92</v>
      </c>
      <c r="AL40" s="98">
        <v>7693</v>
      </c>
      <c r="AM40" s="99" t="s">
        <v>1606</v>
      </c>
      <c r="AN40" s="100">
        <v>0.34599999999999997</v>
      </c>
      <c r="AO40" s="99" t="s">
        <v>1138</v>
      </c>
    </row>
    <row r="41" spans="1:41" s="149" customFormat="1" ht="13">
      <c r="A41" s="2031"/>
      <c r="B41" s="2032"/>
      <c r="C41" s="1092"/>
      <c r="D41" s="1992"/>
      <c r="E41" s="1095"/>
      <c r="G41" s="2033"/>
      <c r="H41" s="287"/>
      <c r="I41" s="288"/>
      <c r="J41" s="2029"/>
      <c r="K41" s="192"/>
      <c r="M41" s="2033"/>
      <c r="N41" s="230"/>
      <c r="O41" s="231"/>
      <c r="P41" s="2029"/>
      <c r="Q41" s="189"/>
      <c r="S41" s="2033"/>
      <c r="T41" s="2034"/>
      <c r="U41" s="1915"/>
      <c r="V41" s="1915"/>
      <c r="W41" s="1915"/>
      <c r="Y41" s="224"/>
      <c r="Z41" s="1915" t="s">
        <v>313</v>
      </c>
      <c r="AA41" s="1915" t="s">
        <v>313</v>
      </c>
      <c r="AB41" s="1915" t="s">
        <v>313</v>
      </c>
      <c r="AC41" s="1915" t="s">
        <v>313</v>
      </c>
      <c r="AD41" s="16"/>
      <c r="AE41" s="224"/>
      <c r="AF41" s="2038" t="s">
        <v>313</v>
      </c>
      <c r="AG41" s="2038" t="s">
        <v>313</v>
      </c>
      <c r="AH41" s="2038" t="s">
        <v>313</v>
      </c>
      <c r="AI41" s="2038" t="s">
        <v>313</v>
      </c>
      <c r="AJ41" s="16"/>
      <c r="AK41" s="224"/>
      <c r="AL41" s="99"/>
      <c r="AM41" s="99"/>
      <c r="AN41" s="99"/>
      <c r="AO41" s="99"/>
    </row>
    <row r="42" spans="1:41" s="149" customFormat="1" ht="13">
      <c r="A42" s="2039" t="s">
        <v>93</v>
      </c>
      <c r="B42" s="2055">
        <v>3.21</v>
      </c>
      <c r="C42" s="1231" t="s">
        <v>1607</v>
      </c>
      <c r="D42" s="2040" t="s">
        <v>25</v>
      </c>
      <c r="E42" s="1663" t="s">
        <v>25</v>
      </c>
      <c r="G42" s="2041" t="s">
        <v>93</v>
      </c>
      <c r="H42" s="1692">
        <v>3.25</v>
      </c>
      <c r="I42" s="1693">
        <v>0.21</v>
      </c>
      <c r="J42" s="2042" t="s">
        <v>25</v>
      </c>
      <c r="K42" s="164" t="s">
        <v>25</v>
      </c>
      <c r="M42" s="2041" t="s">
        <v>93</v>
      </c>
      <c r="N42" s="232">
        <v>3.13</v>
      </c>
      <c r="O42" s="233">
        <v>0.23</v>
      </c>
      <c r="P42" s="2042" t="s">
        <v>25</v>
      </c>
      <c r="Q42" s="234" t="s">
        <v>25</v>
      </c>
      <c r="S42" s="2041" t="s">
        <v>93</v>
      </c>
      <c r="T42" s="2047">
        <v>3.09</v>
      </c>
      <c r="U42" s="2048" t="s">
        <v>1057</v>
      </c>
      <c r="V42" s="2048" t="s">
        <v>25</v>
      </c>
      <c r="W42" s="2048" t="s">
        <v>25</v>
      </c>
      <c r="Y42" s="1071" t="s">
        <v>93</v>
      </c>
      <c r="Z42" s="1915">
        <v>3.06</v>
      </c>
      <c r="AA42" s="1915" t="s">
        <v>1608</v>
      </c>
      <c r="AB42" s="1915" t="s">
        <v>25</v>
      </c>
      <c r="AC42" s="1915" t="s">
        <v>25</v>
      </c>
      <c r="AD42" s="16"/>
      <c r="AE42" s="1071" t="s">
        <v>93</v>
      </c>
      <c r="AF42" s="2038">
        <v>3.38</v>
      </c>
      <c r="AG42" s="2038" t="s">
        <v>1608</v>
      </c>
      <c r="AH42" s="2038" t="s">
        <v>25</v>
      </c>
      <c r="AI42" s="2038" t="s">
        <v>25</v>
      </c>
      <c r="AJ42" s="16"/>
      <c r="AK42" s="1071" t="s">
        <v>93</v>
      </c>
      <c r="AL42" s="99">
        <v>3.34</v>
      </c>
      <c r="AM42" s="99" t="s">
        <v>1608</v>
      </c>
      <c r="AN42" s="99" t="s">
        <v>25</v>
      </c>
      <c r="AO42" s="99" t="s">
        <v>25</v>
      </c>
    </row>
    <row r="43" spans="1:41" s="149" customFormat="1" ht="13">
      <c r="A43" s="2039" t="s">
        <v>94</v>
      </c>
      <c r="B43" s="2055">
        <v>2.9</v>
      </c>
      <c r="C43" s="1231" t="s">
        <v>1609</v>
      </c>
      <c r="D43" s="2040" t="s">
        <v>25</v>
      </c>
      <c r="E43" s="1663" t="s">
        <v>25</v>
      </c>
      <c r="G43" s="2041" t="s">
        <v>94</v>
      </c>
      <c r="H43" s="1692">
        <v>2.84</v>
      </c>
      <c r="I43" s="1693">
        <v>0.3</v>
      </c>
      <c r="J43" s="2042" t="s">
        <v>25</v>
      </c>
      <c r="K43" s="164" t="s">
        <v>25</v>
      </c>
      <c r="M43" s="2041" t="s">
        <v>94</v>
      </c>
      <c r="N43" s="232">
        <v>3.16</v>
      </c>
      <c r="O43" s="233">
        <v>0.25</v>
      </c>
      <c r="P43" s="2042" t="s">
        <v>25</v>
      </c>
      <c r="Q43" s="234" t="s">
        <v>25</v>
      </c>
      <c r="S43" s="2041" t="s">
        <v>94</v>
      </c>
      <c r="T43" s="2047">
        <v>3.13</v>
      </c>
      <c r="U43" s="2048" t="s">
        <v>1205</v>
      </c>
      <c r="V43" s="2048" t="s">
        <v>25</v>
      </c>
      <c r="W43" s="2048" t="s">
        <v>25</v>
      </c>
      <c r="Y43" s="1071" t="s">
        <v>94</v>
      </c>
      <c r="Z43" s="1915">
        <v>3.09</v>
      </c>
      <c r="AA43" s="1915" t="s">
        <v>1610</v>
      </c>
      <c r="AB43" s="1915" t="s">
        <v>25</v>
      </c>
      <c r="AC43" s="1915" t="s">
        <v>25</v>
      </c>
      <c r="AD43" s="16"/>
      <c r="AE43" s="1071" t="s">
        <v>94</v>
      </c>
      <c r="AF43" s="2038">
        <v>3.01</v>
      </c>
      <c r="AG43" s="2038" t="s">
        <v>1611</v>
      </c>
      <c r="AH43" s="2038" t="s">
        <v>25</v>
      </c>
      <c r="AI43" s="2038" t="s">
        <v>25</v>
      </c>
      <c r="AJ43" s="16"/>
      <c r="AK43" s="1071" t="s">
        <v>94</v>
      </c>
      <c r="AL43" s="99">
        <v>2.74</v>
      </c>
      <c r="AM43" s="99" t="s">
        <v>1612</v>
      </c>
      <c r="AN43" s="99" t="s">
        <v>25</v>
      </c>
      <c r="AO43" s="99" t="s">
        <v>25</v>
      </c>
    </row>
    <row r="44" spans="1:41">
      <c r="A44" s="1074"/>
      <c r="B44" s="1074"/>
      <c r="C44" s="1074"/>
      <c r="D44" s="1074"/>
      <c r="E44" s="1074"/>
      <c r="G44" s="1074"/>
      <c r="H44" s="1074"/>
      <c r="I44" s="1074"/>
      <c r="J44" s="1074"/>
      <c r="K44" s="1074"/>
      <c r="M44" s="1074"/>
      <c r="N44" s="1074"/>
      <c r="O44" s="1074"/>
      <c r="P44" s="1074"/>
      <c r="Q44" s="1074"/>
      <c r="S44" s="1074"/>
      <c r="T44" s="1074"/>
      <c r="U44" s="1074"/>
      <c r="V44" s="1074"/>
      <c r="W44" s="1074"/>
      <c r="Y44" s="1074"/>
      <c r="Z44" s="1074"/>
      <c r="AA44" s="1074"/>
      <c r="AB44" s="1074"/>
      <c r="AC44" s="1074"/>
      <c r="AD44" s="1074"/>
      <c r="AE44" s="1074"/>
      <c r="AF44" s="1074"/>
      <c r="AG44" s="1074"/>
      <c r="AH44" s="1074"/>
      <c r="AI44" s="1074"/>
      <c r="AJ44" s="1074"/>
      <c r="AK44" s="1074"/>
      <c r="AL44" s="1074"/>
      <c r="AM44" s="1074"/>
      <c r="AN44" s="1074"/>
      <c r="AO44" s="1074"/>
    </row>
    <row r="45" spans="1:41" ht="27.75" customHeight="1">
      <c r="A45" s="2489" t="s">
        <v>1573</v>
      </c>
      <c r="B45" s="2489"/>
      <c r="C45" s="2489"/>
      <c r="D45" s="2489"/>
      <c r="E45" s="2489"/>
      <c r="G45" s="2489" t="s">
        <v>672</v>
      </c>
      <c r="H45" s="2489"/>
      <c r="I45" s="2489"/>
      <c r="J45" s="2489"/>
      <c r="K45" s="2489"/>
      <c r="M45" s="2489" t="s">
        <v>655</v>
      </c>
      <c r="N45" s="2489"/>
      <c r="O45" s="2489"/>
      <c r="P45" s="2489"/>
      <c r="Q45" s="2489"/>
      <c r="S45" s="2489" t="s">
        <v>445</v>
      </c>
      <c r="T45" s="2489"/>
      <c r="U45" s="2489"/>
      <c r="V45" s="2489"/>
      <c r="W45" s="2489"/>
      <c r="Y45" s="2489" t="s">
        <v>356</v>
      </c>
      <c r="Z45" s="2489"/>
      <c r="AA45" s="2489"/>
      <c r="AB45" s="2489"/>
      <c r="AC45" s="2489"/>
      <c r="AD45" s="1074"/>
      <c r="AE45" s="2489" t="s">
        <v>321</v>
      </c>
      <c r="AF45" s="2489"/>
      <c r="AG45" s="2489"/>
      <c r="AH45" s="2489"/>
      <c r="AI45" s="2489"/>
      <c r="AJ45" s="1074"/>
      <c r="AK45" s="2489" t="s">
        <v>304</v>
      </c>
      <c r="AL45" s="2489"/>
      <c r="AM45" s="2489"/>
      <c r="AN45" s="2489"/>
      <c r="AO45" s="2489"/>
    </row>
    <row r="46" spans="1:41">
      <c r="A46" s="1074"/>
      <c r="B46" s="1074"/>
      <c r="C46" s="1074"/>
      <c r="D46" s="1074"/>
      <c r="E46" s="1074"/>
      <c r="G46" s="1074"/>
      <c r="H46" s="1074"/>
      <c r="I46" s="1074"/>
      <c r="J46" s="1074"/>
      <c r="K46" s="1074"/>
      <c r="M46" s="1074"/>
      <c r="N46" s="1074"/>
      <c r="O46" s="1074"/>
      <c r="P46" s="1074"/>
      <c r="Q46" s="1074"/>
      <c r="S46" s="1074"/>
      <c r="T46" s="1074"/>
      <c r="U46" s="1074"/>
      <c r="V46" s="1074"/>
      <c r="W46" s="1074"/>
      <c r="Y46" s="1074"/>
      <c r="Z46" s="1074"/>
      <c r="AA46" s="1074"/>
      <c r="AB46" s="1074"/>
      <c r="AC46" s="1074"/>
      <c r="AD46" s="1074"/>
      <c r="AE46" s="1074"/>
      <c r="AF46" s="1074"/>
      <c r="AG46" s="1074"/>
      <c r="AH46" s="1074"/>
      <c r="AI46" s="1074"/>
      <c r="AJ46" s="1074"/>
      <c r="AK46" s="1074"/>
      <c r="AL46" s="1074"/>
      <c r="AM46" s="1074"/>
      <c r="AN46" s="1074"/>
      <c r="AO46" s="1074"/>
    </row>
    <row r="47" spans="1:41" ht="17.5">
      <c r="A47" s="2552" t="s">
        <v>89</v>
      </c>
      <c r="B47" s="2554" t="s">
        <v>23</v>
      </c>
      <c r="C47" s="2481"/>
      <c r="D47" s="2481"/>
      <c r="E47" s="2555"/>
      <c r="G47" s="2616" t="s">
        <v>89</v>
      </c>
      <c r="H47" s="2554" t="s">
        <v>23</v>
      </c>
      <c r="I47" s="2481"/>
      <c r="J47" s="2481"/>
      <c r="K47" s="2555"/>
      <c r="L47" s="300"/>
      <c r="M47" s="2547" t="s">
        <v>89</v>
      </c>
      <c r="N47" s="2549" t="s">
        <v>23</v>
      </c>
      <c r="O47" s="2550"/>
      <c r="P47" s="2550"/>
      <c r="Q47" s="2551"/>
      <c r="S47" s="2547" t="s">
        <v>89</v>
      </c>
      <c r="T47" s="2549" t="s">
        <v>23</v>
      </c>
      <c r="U47" s="2550"/>
      <c r="V47" s="2550"/>
      <c r="W47" s="2551"/>
      <c r="Y47" s="2533" t="s">
        <v>89</v>
      </c>
      <c r="Z47" s="2535" t="s">
        <v>23</v>
      </c>
      <c r="AA47" s="2535"/>
      <c r="AB47" s="2535"/>
      <c r="AC47" s="2536"/>
      <c r="AD47" s="1074"/>
      <c r="AE47" s="2533" t="s">
        <v>89</v>
      </c>
      <c r="AF47" s="2535" t="s">
        <v>23</v>
      </c>
      <c r="AG47" s="2535"/>
      <c r="AH47" s="2535"/>
      <c r="AI47" s="2536"/>
      <c r="AJ47" s="1074"/>
      <c r="AK47" s="2533" t="s">
        <v>89</v>
      </c>
      <c r="AL47" s="2535" t="s">
        <v>23</v>
      </c>
      <c r="AM47" s="2535"/>
      <c r="AN47" s="2535"/>
      <c r="AO47" s="2536"/>
    </row>
    <row r="48" spans="1:41" s="146" customFormat="1" ht="30">
      <c r="A48" s="2553"/>
      <c r="B48" s="45" t="s">
        <v>19</v>
      </c>
      <c r="C48" s="47" t="s">
        <v>20</v>
      </c>
      <c r="D48" s="45" t="s">
        <v>37</v>
      </c>
      <c r="E48" s="48" t="s">
        <v>24</v>
      </c>
      <c r="G48" s="2621"/>
      <c r="H48" s="45" t="s">
        <v>19</v>
      </c>
      <c r="I48" s="47" t="s">
        <v>20</v>
      </c>
      <c r="J48" s="45" t="s">
        <v>37</v>
      </c>
      <c r="K48" s="48" t="s">
        <v>24</v>
      </c>
      <c r="L48" s="732"/>
      <c r="M48" s="2548"/>
      <c r="N48" s="45" t="s">
        <v>19</v>
      </c>
      <c r="O48" s="47" t="s">
        <v>20</v>
      </c>
      <c r="P48" s="45" t="s">
        <v>37</v>
      </c>
      <c r="Q48" s="48" t="s">
        <v>24</v>
      </c>
      <c r="S48" s="2548"/>
      <c r="T48" s="45" t="s">
        <v>19</v>
      </c>
      <c r="U48" s="46" t="s">
        <v>20</v>
      </c>
      <c r="V48" s="46" t="s">
        <v>37</v>
      </c>
      <c r="W48" s="48" t="s">
        <v>24</v>
      </c>
      <c r="Y48" s="2534"/>
      <c r="Z48" s="87" t="s">
        <v>19</v>
      </c>
      <c r="AA48" s="87" t="s">
        <v>20</v>
      </c>
      <c r="AB48" s="87" t="s">
        <v>37</v>
      </c>
      <c r="AC48" s="88" t="s">
        <v>24</v>
      </c>
      <c r="AD48" s="104"/>
      <c r="AE48" s="2534"/>
      <c r="AF48" s="87" t="s">
        <v>19</v>
      </c>
      <c r="AG48" s="87" t="s">
        <v>20</v>
      </c>
      <c r="AH48" s="87" t="s">
        <v>37</v>
      </c>
      <c r="AI48" s="88" t="s">
        <v>24</v>
      </c>
      <c r="AJ48" s="104"/>
      <c r="AK48" s="2534"/>
      <c r="AL48" s="87" t="s">
        <v>19</v>
      </c>
      <c r="AM48" s="87" t="s">
        <v>20</v>
      </c>
      <c r="AN48" s="87" t="s">
        <v>37</v>
      </c>
      <c r="AO48" s="88" t="s">
        <v>24</v>
      </c>
    </row>
    <row r="49" spans="1:41" s="149" customFormat="1" ht="13.5" thickBot="1">
      <c r="A49" s="1855" t="s">
        <v>250</v>
      </c>
      <c r="B49" s="650">
        <v>56319</v>
      </c>
      <c r="C49" s="1082" t="s">
        <v>789</v>
      </c>
      <c r="D49" s="650">
        <v>56319</v>
      </c>
      <c r="E49" s="2013" t="s">
        <v>25</v>
      </c>
      <c r="G49" s="2014" t="s">
        <v>250</v>
      </c>
      <c r="H49" s="1935">
        <v>54744</v>
      </c>
      <c r="I49" s="273">
        <v>2300</v>
      </c>
      <c r="J49" s="182">
        <v>54744</v>
      </c>
      <c r="K49" s="2016" t="s">
        <v>25</v>
      </c>
      <c r="M49" s="2014" t="s">
        <v>250</v>
      </c>
      <c r="N49" s="1935">
        <v>52794</v>
      </c>
      <c r="O49" s="2050">
        <v>1950</v>
      </c>
      <c r="P49" s="182">
        <v>52794</v>
      </c>
      <c r="Q49" s="2016" t="s">
        <v>25</v>
      </c>
      <c r="S49" s="2014" t="s">
        <v>250</v>
      </c>
      <c r="T49" s="1834">
        <v>53560</v>
      </c>
      <c r="U49" s="1886" t="s">
        <v>818</v>
      </c>
      <c r="V49" s="1887">
        <v>53560</v>
      </c>
      <c r="W49" s="1886" t="s">
        <v>25</v>
      </c>
      <c r="Y49" s="109" t="s">
        <v>90</v>
      </c>
      <c r="Z49" s="2020">
        <v>53612</v>
      </c>
      <c r="AA49" s="2021" t="s">
        <v>839</v>
      </c>
      <c r="AB49" s="2020">
        <v>53612</v>
      </c>
      <c r="AC49" s="2021" t="s">
        <v>25</v>
      </c>
      <c r="AD49" s="16"/>
      <c r="AE49" s="109" t="s">
        <v>90</v>
      </c>
      <c r="AF49" s="2022">
        <v>52080</v>
      </c>
      <c r="AG49" s="2023" t="s">
        <v>861</v>
      </c>
      <c r="AH49" s="2022">
        <v>52080</v>
      </c>
      <c r="AI49" s="2023" t="s">
        <v>25</v>
      </c>
      <c r="AJ49" s="16"/>
      <c r="AK49" s="109" t="s">
        <v>90</v>
      </c>
      <c r="AL49" s="96">
        <v>54303</v>
      </c>
      <c r="AM49" s="97" t="s">
        <v>878</v>
      </c>
      <c r="AN49" s="96">
        <v>54303</v>
      </c>
      <c r="AO49" s="97" t="s">
        <v>25</v>
      </c>
    </row>
    <row r="50" spans="1:41" s="149" customFormat="1" ht="13">
      <c r="A50" s="1838" t="s">
        <v>91</v>
      </c>
      <c r="B50" s="711">
        <v>37781</v>
      </c>
      <c r="C50" s="1087" t="s">
        <v>1613</v>
      </c>
      <c r="D50" s="1088">
        <v>0.67100000000000004</v>
      </c>
      <c r="E50" s="1091" t="s">
        <v>970</v>
      </c>
      <c r="G50" s="185" t="s">
        <v>91</v>
      </c>
      <c r="H50" s="228">
        <v>33289</v>
      </c>
      <c r="I50" s="275">
        <v>2407</v>
      </c>
      <c r="J50" s="186">
        <v>60.8</v>
      </c>
      <c r="K50" s="191">
        <v>3.4</v>
      </c>
      <c r="M50" s="185" t="s">
        <v>91</v>
      </c>
      <c r="N50" s="228">
        <v>33753</v>
      </c>
      <c r="O50" s="229">
        <v>2332</v>
      </c>
      <c r="P50" s="186">
        <v>63.9</v>
      </c>
      <c r="Q50" s="191">
        <v>3.7</v>
      </c>
      <c r="S50" s="185" t="s">
        <v>91</v>
      </c>
      <c r="T50" s="167">
        <v>31306</v>
      </c>
      <c r="U50" s="152" t="s">
        <v>1614</v>
      </c>
      <c r="V50" s="188">
        <v>0.58499999999999996</v>
      </c>
      <c r="W50" s="152" t="s">
        <v>857</v>
      </c>
      <c r="Y50" s="119" t="s">
        <v>91</v>
      </c>
      <c r="Z50" s="1917">
        <v>31726</v>
      </c>
      <c r="AA50" s="1915" t="s">
        <v>1615</v>
      </c>
      <c r="AB50" s="1916">
        <v>0.59199999999999997</v>
      </c>
      <c r="AC50" s="1915" t="s">
        <v>985</v>
      </c>
      <c r="AD50" s="16"/>
      <c r="AE50" s="119" t="s">
        <v>91</v>
      </c>
      <c r="AF50" s="2053">
        <v>30523</v>
      </c>
      <c r="AG50" s="2038" t="s">
        <v>1616</v>
      </c>
      <c r="AH50" s="2054">
        <v>0.58599999999999997</v>
      </c>
      <c r="AI50" s="2038" t="s">
        <v>862</v>
      </c>
      <c r="AJ50" s="16"/>
      <c r="AK50" s="119" t="s">
        <v>91</v>
      </c>
      <c r="AL50" s="98">
        <v>30931</v>
      </c>
      <c r="AM50" s="99" t="s">
        <v>1617</v>
      </c>
      <c r="AN50" s="100">
        <v>0.56999999999999995</v>
      </c>
      <c r="AO50" s="99" t="s">
        <v>816</v>
      </c>
    </row>
    <row r="51" spans="1:41" s="149" customFormat="1" ht="13">
      <c r="A51" s="1846" t="s">
        <v>92</v>
      </c>
      <c r="B51" s="2028">
        <v>18538</v>
      </c>
      <c r="C51" s="1092" t="s">
        <v>1618</v>
      </c>
      <c r="D51" s="1992">
        <v>0.32900000000000001</v>
      </c>
      <c r="E51" s="1095" t="s">
        <v>970</v>
      </c>
      <c r="G51" s="1912" t="s">
        <v>92</v>
      </c>
      <c r="H51" s="230">
        <v>21455</v>
      </c>
      <c r="I51" s="276">
        <v>2039</v>
      </c>
      <c r="J51" s="2029">
        <v>39.200000000000003</v>
      </c>
      <c r="K51" s="192">
        <v>3.4</v>
      </c>
      <c r="M51" s="1912" t="s">
        <v>92</v>
      </c>
      <c r="N51" s="230">
        <v>19041</v>
      </c>
      <c r="O51" s="231">
        <v>2054</v>
      </c>
      <c r="P51" s="2029">
        <v>36.1</v>
      </c>
      <c r="Q51" s="192">
        <v>3.7</v>
      </c>
      <c r="S51" s="1912" t="s">
        <v>92</v>
      </c>
      <c r="T51" s="1914">
        <v>22254</v>
      </c>
      <c r="U51" s="1915" t="s">
        <v>1619</v>
      </c>
      <c r="V51" s="1916">
        <v>0.41499999999999998</v>
      </c>
      <c r="W51" s="1915" t="s">
        <v>857</v>
      </c>
      <c r="Y51" s="119" t="s">
        <v>92</v>
      </c>
      <c r="Z51" s="1917">
        <v>21886</v>
      </c>
      <c r="AA51" s="1915" t="s">
        <v>1620</v>
      </c>
      <c r="AB51" s="1916">
        <v>0.40799999999999997</v>
      </c>
      <c r="AC51" s="1915" t="s">
        <v>985</v>
      </c>
      <c r="AD51" s="16"/>
      <c r="AE51" s="119" t="s">
        <v>92</v>
      </c>
      <c r="AF51" s="2053">
        <v>21557</v>
      </c>
      <c r="AG51" s="2038" t="s">
        <v>1466</v>
      </c>
      <c r="AH51" s="2054">
        <v>0.41399999999999998</v>
      </c>
      <c r="AI51" s="2038" t="s">
        <v>862</v>
      </c>
      <c r="AJ51" s="16"/>
      <c r="AK51" s="119" t="s">
        <v>92</v>
      </c>
      <c r="AL51" s="98">
        <v>23372</v>
      </c>
      <c r="AM51" s="99" t="s">
        <v>1621</v>
      </c>
      <c r="AN51" s="100">
        <v>0.43</v>
      </c>
      <c r="AO51" s="99" t="s">
        <v>816</v>
      </c>
    </row>
    <row r="52" spans="1:41" s="149" customFormat="1" ht="13">
      <c r="A52" s="2031"/>
      <c r="B52" s="2032"/>
      <c r="C52" s="1092"/>
      <c r="D52" s="1992"/>
      <c r="E52" s="1095"/>
      <c r="G52" s="2033"/>
      <c r="H52" s="287"/>
      <c r="I52" s="288"/>
      <c r="J52" s="2029"/>
      <c r="K52" s="192"/>
      <c r="M52" s="2033"/>
      <c r="N52" s="230"/>
      <c r="O52" s="231"/>
      <c r="P52" s="2029"/>
      <c r="Q52" s="192"/>
      <c r="S52" s="2033"/>
      <c r="T52" s="2034"/>
      <c r="U52" s="1915"/>
      <c r="V52" s="1915"/>
      <c r="W52" s="1915"/>
      <c r="Y52" s="224"/>
      <c r="Z52" s="2038"/>
      <c r="AA52" s="2038"/>
      <c r="AB52" s="2038"/>
      <c r="AC52" s="2038"/>
      <c r="AD52" s="16"/>
      <c r="AE52" s="224"/>
      <c r="AF52" s="2038" t="s">
        <v>313</v>
      </c>
      <c r="AG52" s="2038" t="s">
        <v>313</v>
      </c>
      <c r="AH52" s="2038" t="s">
        <v>313</v>
      </c>
      <c r="AI52" s="2038" t="s">
        <v>313</v>
      </c>
      <c r="AJ52" s="16"/>
      <c r="AK52" s="224"/>
      <c r="AL52" s="99"/>
      <c r="AM52" s="99"/>
      <c r="AN52" s="99"/>
      <c r="AO52" s="99"/>
    </row>
    <row r="53" spans="1:41" s="149" customFormat="1" ht="13">
      <c r="A53" s="2039" t="s">
        <v>93</v>
      </c>
      <c r="B53" s="2055">
        <v>2.95</v>
      </c>
      <c r="C53" s="1231" t="s">
        <v>1330</v>
      </c>
      <c r="D53" s="2040" t="s">
        <v>25</v>
      </c>
      <c r="E53" s="1663" t="s">
        <v>25</v>
      </c>
      <c r="G53" s="2041" t="s">
        <v>93</v>
      </c>
      <c r="H53" s="1692">
        <v>3.18</v>
      </c>
      <c r="I53" s="1693">
        <v>0.18</v>
      </c>
      <c r="J53" s="2042" t="s">
        <v>25</v>
      </c>
      <c r="K53" s="164" t="s">
        <v>25</v>
      </c>
      <c r="M53" s="2041" t="s">
        <v>93</v>
      </c>
      <c r="N53" s="232">
        <v>3.24</v>
      </c>
      <c r="O53" s="233">
        <v>0.16</v>
      </c>
      <c r="P53" s="2042" t="s">
        <v>25</v>
      </c>
      <c r="Q53" s="164" t="s">
        <v>25</v>
      </c>
      <c r="S53" s="2041" t="s">
        <v>93</v>
      </c>
      <c r="T53" s="2047">
        <v>3.24</v>
      </c>
      <c r="U53" s="2048" t="s">
        <v>1057</v>
      </c>
      <c r="V53" s="2048" t="s">
        <v>25</v>
      </c>
      <c r="W53" s="2048" t="s">
        <v>25</v>
      </c>
      <c r="Y53" s="1071" t="s">
        <v>93</v>
      </c>
      <c r="Z53" s="1915">
        <v>3.24</v>
      </c>
      <c r="AA53" s="1915" t="s">
        <v>1057</v>
      </c>
      <c r="AB53" s="1915" t="s">
        <v>25</v>
      </c>
      <c r="AC53" s="1915" t="s">
        <v>25</v>
      </c>
      <c r="AD53" s="16"/>
      <c r="AE53" s="1071" t="s">
        <v>93</v>
      </c>
      <c r="AF53" s="2038">
        <v>3.28</v>
      </c>
      <c r="AG53" s="2038" t="s">
        <v>1057</v>
      </c>
      <c r="AH53" s="2038" t="s">
        <v>25</v>
      </c>
      <c r="AI53" s="2038" t="s">
        <v>25</v>
      </c>
      <c r="AJ53" s="16"/>
      <c r="AK53" s="1071" t="s">
        <v>93</v>
      </c>
      <c r="AL53" s="99">
        <v>3.13</v>
      </c>
      <c r="AM53" s="99" t="s">
        <v>1054</v>
      </c>
      <c r="AN53" s="99" t="s">
        <v>25</v>
      </c>
      <c r="AO53" s="99" t="s">
        <v>25</v>
      </c>
    </row>
    <row r="54" spans="1:41" s="149" customFormat="1" ht="13">
      <c r="A54" s="2039" t="s">
        <v>94</v>
      </c>
      <c r="B54" s="2055">
        <v>2.71</v>
      </c>
      <c r="C54" s="1231" t="s">
        <v>1274</v>
      </c>
      <c r="D54" s="2040" t="s">
        <v>25</v>
      </c>
      <c r="E54" s="1663" t="s">
        <v>25</v>
      </c>
      <c r="G54" s="2041" t="s">
        <v>94</v>
      </c>
      <c r="H54" s="1692">
        <v>2.74</v>
      </c>
      <c r="I54" s="1693">
        <v>0.21</v>
      </c>
      <c r="J54" s="2042" t="s">
        <v>25</v>
      </c>
      <c r="K54" s="164" t="s">
        <v>25</v>
      </c>
      <c r="M54" s="2041" t="s">
        <v>94</v>
      </c>
      <c r="N54" s="232">
        <v>2.87</v>
      </c>
      <c r="O54" s="233">
        <v>0.23</v>
      </c>
      <c r="P54" s="2042" t="s">
        <v>25</v>
      </c>
      <c r="Q54" s="164" t="s">
        <v>25</v>
      </c>
      <c r="S54" s="2041" t="s">
        <v>94</v>
      </c>
      <c r="T54" s="2047">
        <v>2.79</v>
      </c>
      <c r="U54" s="2048" t="s">
        <v>1585</v>
      </c>
      <c r="V54" s="2048" t="s">
        <v>25</v>
      </c>
      <c r="W54" s="2048" t="s">
        <v>25</v>
      </c>
      <c r="Y54" s="1071" t="s">
        <v>94</v>
      </c>
      <c r="Z54" s="1915">
        <v>2.74</v>
      </c>
      <c r="AA54" s="1915" t="s">
        <v>1204</v>
      </c>
      <c r="AB54" s="1915" t="s">
        <v>25</v>
      </c>
      <c r="AC54" s="1915" t="s">
        <v>25</v>
      </c>
      <c r="AD54" s="16"/>
      <c r="AE54" s="1071" t="s">
        <v>94</v>
      </c>
      <c r="AF54" s="2038">
        <v>2.87</v>
      </c>
      <c r="AG54" s="2038" t="s">
        <v>1585</v>
      </c>
      <c r="AH54" s="2038" t="s">
        <v>25</v>
      </c>
      <c r="AI54" s="2038" t="s">
        <v>25</v>
      </c>
      <c r="AJ54" s="16"/>
      <c r="AK54" s="1071" t="s">
        <v>94</v>
      </c>
      <c r="AL54" s="99">
        <v>2.71</v>
      </c>
      <c r="AM54" s="99" t="s">
        <v>1056</v>
      </c>
      <c r="AN54" s="99" t="s">
        <v>25</v>
      </c>
      <c r="AO54" s="99" t="s">
        <v>25</v>
      </c>
    </row>
    <row r="55" spans="1:41">
      <c r="A55" s="1074"/>
      <c r="B55" s="1074"/>
      <c r="C55" s="1074"/>
      <c r="D55" s="1074"/>
      <c r="E55" s="1074"/>
      <c r="G55" s="1074"/>
      <c r="H55" s="1074"/>
      <c r="I55" s="1074"/>
      <c r="J55" s="1074"/>
      <c r="K55" s="1074"/>
      <c r="M55" s="1074"/>
      <c r="N55" s="1074"/>
      <c r="O55" s="1074"/>
      <c r="P55" s="1074"/>
      <c r="Q55" s="1074"/>
      <c r="S55" s="1074"/>
      <c r="T55" s="1074"/>
      <c r="U55" s="1074"/>
      <c r="V55" s="1074"/>
      <c r="W55" s="1074"/>
      <c r="Y55" s="1074"/>
      <c r="Z55" s="1074"/>
      <c r="AA55" s="1074"/>
      <c r="AB55" s="1074"/>
      <c r="AC55" s="1074"/>
      <c r="AD55" s="1074"/>
      <c r="AE55" s="1074"/>
      <c r="AF55" s="1074"/>
      <c r="AG55" s="1074"/>
      <c r="AH55" s="1074"/>
      <c r="AI55" s="1074"/>
      <c r="AJ55" s="1074"/>
      <c r="AK55" s="1074"/>
      <c r="AL55" s="1074"/>
      <c r="AM55" s="1074"/>
      <c r="AN55" s="1074"/>
      <c r="AO55" s="1074"/>
    </row>
    <row r="56" spans="1:41" ht="27.75" customHeight="1">
      <c r="A56" s="2489" t="s">
        <v>1573</v>
      </c>
      <c r="B56" s="2489"/>
      <c r="C56" s="2489"/>
      <c r="D56" s="2489"/>
      <c r="E56" s="2489"/>
      <c r="G56" s="2489" t="s">
        <v>672</v>
      </c>
      <c r="H56" s="2489"/>
      <c r="I56" s="2489"/>
      <c r="J56" s="2489"/>
      <c r="K56" s="2489"/>
      <c r="M56" s="2489" t="s">
        <v>655</v>
      </c>
      <c r="N56" s="2489"/>
      <c r="O56" s="2489"/>
      <c r="P56" s="2489"/>
      <c r="Q56" s="2489"/>
      <c r="S56" s="2489" t="s">
        <v>445</v>
      </c>
      <c r="T56" s="2489"/>
      <c r="U56" s="2489"/>
      <c r="V56" s="2489"/>
      <c r="W56" s="2489"/>
      <c r="Y56" s="2489" t="s">
        <v>356</v>
      </c>
      <c r="Z56" s="2489"/>
      <c r="AA56" s="2489"/>
      <c r="AB56" s="2489"/>
      <c r="AC56" s="2489"/>
      <c r="AD56" s="1074"/>
      <c r="AE56" s="2489" t="s">
        <v>321</v>
      </c>
      <c r="AF56" s="2489"/>
      <c r="AG56" s="2489"/>
      <c r="AH56" s="2489"/>
      <c r="AI56" s="2489"/>
      <c r="AJ56" s="1074"/>
      <c r="AK56" s="2489" t="s">
        <v>304</v>
      </c>
      <c r="AL56" s="2489"/>
      <c r="AM56" s="2489"/>
      <c r="AN56" s="2489"/>
      <c r="AO56" s="2489"/>
    </row>
  </sheetData>
  <mergeCells count="112">
    <mergeCell ref="AK47:AK48"/>
    <mergeCell ref="AL47:AO47"/>
    <mergeCell ref="A56:E56"/>
    <mergeCell ref="G56:K56"/>
    <mergeCell ref="M56:Q56"/>
    <mergeCell ref="S56:W56"/>
    <mergeCell ref="Y56:AC56"/>
    <mergeCell ref="AE56:AI56"/>
    <mergeCell ref="AK56:AO56"/>
    <mergeCell ref="S47:S48"/>
    <mergeCell ref="T47:W47"/>
    <mergeCell ref="Y47:Y48"/>
    <mergeCell ref="Z47:AC47"/>
    <mergeCell ref="AE47:AE48"/>
    <mergeCell ref="B47:E47"/>
    <mergeCell ref="G47:G48"/>
    <mergeCell ref="H47:K47"/>
    <mergeCell ref="M47:M48"/>
    <mergeCell ref="N47:Q47"/>
    <mergeCell ref="A47:A48"/>
    <mergeCell ref="AK36:AK37"/>
    <mergeCell ref="AL36:AO36"/>
    <mergeCell ref="A45:E45"/>
    <mergeCell ref="G45:K45"/>
    <mergeCell ref="M45:Q45"/>
    <mergeCell ref="S45:W45"/>
    <mergeCell ref="Y45:AC45"/>
    <mergeCell ref="AE45:AI45"/>
    <mergeCell ref="AK45:AO45"/>
    <mergeCell ref="T36:W36"/>
    <mergeCell ref="Y36:Y37"/>
    <mergeCell ref="Z36:AC36"/>
    <mergeCell ref="AE36:AE37"/>
    <mergeCell ref="AF36:AI36"/>
    <mergeCell ref="A36:A37"/>
    <mergeCell ref="B36:E36"/>
    <mergeCell ref="G36:G37"/>
    <mergeCell ref="H36:K36"/>
    <mergeCell ref="M36:M37"/>
    <mergeCell ref="N36:Q36"/>
    <mergeCell ref="S36:S37"/>
    <mergeCell ref="AK25:AK26"/>
    <mergeCell ref="AL25:AO25"/>
    <mergeCell ref="A34:E34"/>
    <mergeCell ref="G34:K34"/>
    <mergeCell ref="M34:Q34"/>
    <mergeCell ref="S34:W34"/>
    <mergeCell ref="Y34:AC34"/>
    <mergeCell ref="AE34:AI34"/>
    <mergeCell ref="AK34:AO34"/>
    <mergeCell ref="A25:A26"/>
    <mergeCell ref="B25:E25"/>
    <mergeCell ref="G25:G26"/>
    <mergeCell ref="H25:K25"/>
    <mergeCell ref="M25:M26"/>
    <mergeCell ref="N25:Q25"/>
    <mergeCell ref="S25:S26"/>
    <mergeCell ref="T25:W25"/>
    <mergeCell ref="Y25:Y26"/>
    <mergeCell ref="Z25:AC25"/>
    <mergeCell ref="AK14:AK15"/>
    <mergeCell ref="AL14:AO14"/>
    <mergeCell ref="A23:E23"/>
    <mergeCell ref="G23:K23"/>
    <mergeCell ref="M23:Q23"/>
    <mergeCell ref="S23:W23"/>
    <mergeCell ref="Y23:AC23"/>
    <mergeCell ref="AE23:AI23"/>
    <mergeCell ref="AK23:AO23"/>
    <mergeCell ref="AK1:AO1"/>
    <mergeCell ref="AK3:AK4"/>
    <mergeCell ref="AL3:AO3"/>
    <mergeCell ref="AK12:AO12"/>
    <mergeCell ref="A14:A15"/>
    <mergeCell ref="B14:E14"/>
    <mergeCell ref="G14:G15"/>
    <mergeCell ref="H14:K14"/>
    <mergeCell ref="M14:M15"/>
    <mergeCell ref="N14:Q14"/>
    <mergeCell ref="S14:S15"/>
    <mergeCell ref="T14:W14"/>
    <mergeCell ref="Y14:Y15"/>
    <mergeCell ref="Z14:AC14"/>
    <mergeCell ref="AE14:AE15"/>
    <mergeCell ref="AF14:AI14"/>
    <mergeCell ref="A1:E1"/>
    <mergeCell ref="A3:A4"/>
    <mergeCell ref="B3:E3"/>
    <mergeCell ref="A12:E12"/>
    <mergeCell ref="G1:K1"/>
    <mergeCell ref="G3:G4"/>
    <mergeCell ref="H3:K3"/>
    <mergeCell ref="G12:K12"/>
    <mergeCell ref="AE1:AI1"/>
    <mergeCell ref="AE3:AE4"/>
    <mergeCell ref="AF3:AI3"/>
    <mergeCell ref="AE12:AI12"/>
    <mergeCell ref="AE25:AE26"/>
    <mergeCell ref="AF25:AI25"/>
    <mergeCell ref="AF47:AI47"/>
    <mergeCell ref="M1:Q1"/>
    <mergeCell ref="M3:M4"/>
    <mergeCell ref="N3:Q3"/>
    <mergeCell ref="S1:W1"/>
    <mergeCell ref="S3:S4"/>
    <mergeCell ref="T3:W3"/>
    <mergeCell ref="M12:Q12"/>
    <mergeCell ref="S12:W12"/>
    <mergeCell ref="Y12:AC12"/>
    <mergeCell ref="Y1:AC1"/>
    <mergeCell ref="Y3:Y4"/>
    <mergeCell ref="Z3:AC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214"/>
  <sheetViews>
    <sheetView topLeftCell="G171" workbookViewId="0">
      <selection activeCell="G181" sqref="G181:K181"/>
    </sheetView>
  </sheetViews>
  <sheetFormatPr defaultRowHeight="13"/>
  <cols>
    <col min="1" max="1" width="32.83203125" style="16" customWidth="1"/>
    <col min="2" max="5" width="12.4140625" style="16" customWidth="1"/>
    <col min="6" max="6" width="8.6640625" style="16"/>
    <col min="7" max="7" width="32.83203125" style="16" customWidth="1"/>
    <col min="8" max="11" width="13" style="16" customWidth="1"/>
    <col min="12" max="16384" width="8.6640625" style="16"/>
  </cols>
  <sheetData>
    <row r="1" spans="1:11" s="294" customFormat="1" ht="25">
      <c r="A1" s="2664" t="s">
        <v>2371</v>
      </c>
      <c r="B1" s="2664"/>
      <c r="C1" s="2664"/>
      <c r="D1" s="2664"/>
      <c r="E1" s="2664"/>
      <c r="F1" s="604"/>
      <c r="G1" s="2657" t="s">
        <v>2372</v>
      </c>
      <c r="H1" s="2657"/>
      <c r="I1" s="2657"/>
      <c r="J1" s="2657"/>
      <c r="K1" s="2657"/>
    </row>
    <row r="2" spans="1:11">
      <c r="A2" s="350"/>
      <c r="B2" s="350"/>
      <c r="C2" s="350"/>
      <c r="D2" s="350"/>
      <c r="E2" s="350"/>
      <c r="F2" s="55"/>
      <c r="G2" s="350"/>
      <c r="H2" s="350"/>
      <c r="I2" s="350"/>
      <c r="J2" s="350"/>
      <c r="K2" s="350"/>
    </row>
    <row r="3" spans="1:11" ht="17.5">
      <c r="A3" s="2665" t="s">
        <v>396</v>
      </c>
      <c r="B3" s="2668" t="s">
        <v>26</v>
      </c>
      <c r="C3" s="2669"/>
      <c r="D3" s="2669"/>
      <c r="E3" s="2670"/>
      <c r="F3" s="300"/>
      <c r="G3" s="2674" t="s">
        <v>396</v>
      </c>
      <c r="H3" s="2677" t="s">
        <v>26</v>
      </c>
      <c r="I3" s="2669"/>
      <c r="J3" s="2669"/>
      <c r="K3" s="2670"/>
    </row>
    <row r="4" spans="1:11" ht="17.5">
      <c r="A4" s="2666"/>
      <c r="B4" s="2671" t="s">
        <v>397</v>
      </c>
      <c r="C4" s="2672"/>
      <c r="D4" s="2671" t="s">
        <v>16</v>
      </c>
      <c r="E4" s="2673"/>
      <c r="F4" s="300"/>
      <c r="G4" s="2675"/>
      <c r="H4" s="2678" t="s">
        <v>397</v>
      </c>
      <c r="I4" s="2679"/>
      <c r="J4" s="2678" t="s">
        <v>16</v>
      </c>
      <c r="K4" s="2673"/>
    </row>
    <row r="5" spans="1:11" s="104" customFormat="1" ht="27.5">
      <c r="A5" s="2667"/>
      <c r="B5" s="289" t="s">
        <v>19</v>
      </c>
      <c r="C5" s="362" t="s">
        <v>20</v>
      </c>
      <c r="D5" s="289" t="s">
        <v>19</v>
      </c>
      <c r="E5" s="88" t="s">
        <v>20</v>
      </c>
      <c r="F5" s="305"/>
      <c r="G5" s="2676"/>
      <c r="H5" s="87" t="s">
        <v>19</v>
      </c>
      <c r="I5" s="87" t="s">
        <v>20</v>
      </c>
      <c r="J5" s="87" t="s">
        <v>19</v>
      </c>
      <c r="K5" s="88" t="s">
        <v>20</v>
      </c>
    </row>
    <row r="6" spans="1:11" ht="13.5" thickBot="1">
      <c r="A6" s="351" t="s">
        <v>398</v>
      </c>
      <c r="B6" s="658">
        <v>116926305</v>
      </c>
      <c r="C6" s="774">
        <v>226951</v>
      </c>
      <c r="D6" s="658">
        <v>139372</v>
      </c>
      <c r="E6" s="68">
        <v>2773</v>
      </c>
      <c r="F6" s="55"/>
      <c r="G6" s="352" t="s">
        <v>398</v>
      </c>
      <c r="H6" s="353">
        <v>114235996</v>
      </c>
      <c r="I6" s="353">
        <v>248114</v>
      </c>
      <c r="J6" s="353">
        <v>130068</v>
      </c>
      <c r="K6" s="353">
        <v>2719</v>
      </c>
    </row>
    <row r="7" spans="1:11">
      <c r="A7" s="355" t="s">
        <v>232</v>
      </c>
      <c r="B7" s="659">
        <v>74712091</v>
      </c>
      <c r="C7" s="779">
        <v>353420</v>
      </c>
      <c r="D7" s="659">
        <v>70763</v>
      </c>
      <c r="E7" s="780">
        <v>2010</v>
      </c>
      <c r="F7" s="55"/>
      <c r="G7" s="352" t="s">
        <v>232</v>
      </c>
      <c r="H7" s="353">
        <v>76089650</v>
      </c>
      <c r="I7" s="353">
        <v>362764</v>
      </c>
      <c r="J7" s="353">
        <v>68894</v>
      </c>
      <c r="K7" s="353">
        <v>1937</v>
      </c>
    </row>
    <row r="8" spans="1:11">
      <c r="A8" s="356" t="s">
        <v>233</v>
      </c>
      <c r="B8" s="660">
        <v>42214214</v>
      </c>
      <c r="C8" s="781">
        <v>131004</v>
      </c>
      <c r="D8" s="660">
        <v>68609</v>
      </c>
      <c r="E8" s="782">
        <v>1754</v>
      </c>
      <c r="F8" s="55"/>
      <c r="G8" s="352" t="s">
        <v>233</v>
      </c>
      <c r="H8" s="353">
        <v>38146346</v>
      </c>
      <c r="I8" s="353">
        <v>120182</v>
      </c>
      <c r="J8" s="353">
        <v>61174</v>
      </c>
      <c r="K8" s="353">
        <v>1930</v>
      </c>
    </row>
    <row r="9" spans="1:11">
      <c r="A9" s="356"/>
      <c r="B9" s="357"/>
      <c r="C9" s="358"/>
      <c r="D9" s="357"/>
      <c r="E9" s="354"/>
      <c r="F9" s="55"/>
      <c r="G9" s="352"/>
      <c r="H9" s="354"/>
      <c r="I9" s="354"/>
      <c r="J9" s="354"/>
      <c r="K9" s="354"/>
    </row>
    <row r="10" spans="1:11">
      <c r="A10" s="359" t="s">
        <v>399</v>
      </c>
      <c r="B10" s="240"/>
      <c r="C10" s="242"/>
      <c r="D10" s="240"/>
      <c r="E10" s="241"/>
      <c r="F10" s="55"/>
      <c r="G10" s="352" t="s">
        <v>399</v>
      </c>
      <c r="H10" s="354"/>
      <c r="I10" s="354"/>
      <c r="J10" s="354"/>
      <c r="K10" s="354"/>
    </row>
    <row r="11" spans="1:11">
      <c r="A11" s="356" t="s">
        <v>398</v>
      </c>
      <c r="B11" s="360" t="s">
        <v>516</v>
      </c>
      <c r="C11" s="361" t="s">
        <v>516</v>
      </c>
      <c r="D11" s="360" t="s">
        <v>516</v>
      </c>
      <c r="E11" s="353" t="s">
        <v>516</v>
      </c>
      <c r="F11" s="55"/>
      <c r="G11" s="352" t="s">
        <v>398</v>
      </c>
      <c r="H11" s="353">
        <v>114235996</v>
      </c>
      <c r="I11" s="353">
        <v>248114</v>
      </c>
      <c r="J11" s="353">
        <v>130068</v>
      </c>
      <c r="K11" s="353">
        <v>2719</v>
      </c>
    </row>
    <row r="12" spans="1:11">
      <c r="A12" s="356" t="s">
        <v>400</v>
      </c>
      <c r="B12" s="360" t="s">
        <v>516</v>
      </c>
      <c r="C12" s="361" t="s">
        <v>516</v>
      </c>
      <c r="D12" s="360" t="s">
        <v>516</v>
      </c>
      <c r="E12" s="353" t="s">
        <v>516</v>
      </c>
      <c r="F12" s="55"/>
      <c r="G12" s="352" t="s">
        <v>400</v>
      </c>
      <c r="H12" s="353">
        <v>76089650</v>
      </c>
      <c r="I12" s="353">
        <v>362764</v>
      </c>
      <c r="J12" s="353">
        <v>68894</v>
      </c>
      <c r="K12" s="353">
        <v>1937</v>
      </c>
    </row>
    <row r="13" spans="1:11">
      <c r="A13" s="356" t="s">
        <v>225</v>
      </c>
      <c r="B13" s="360" t="s">
        <v>516</v>
      </c>
      <c r="C13" s="361" t="s">
        <v>516</v>
      </c>
      <c r="D13" s="360" t="s">
        <v>516</v>
      </c>
      <c r="E13" s="353" t="s">
        <v>516</v>
      </c>
      <c r="F13" s="55"/>
      <c r="G13" s="352" t="s">
        <v>225</v>
      </c>
      <c r="H13" s="353">
        <v>16716905</v>
      </c>
      <c r="I13" s="353">
        <v>71549</v>
      </c>
      <c r="J13" s="353">
        <v>11056</v>
      </c>
      <c r="K13" s="354">
        <v>807</v>
      </c>
    </row>
    <row r="14" spans="1:11">
      <c r="A14" s="356" t="s">
        <v>226</v>
      </c>
      <c r="B14" s="360" t="s">
        <v>516</v>
      </c>
      <c r="C14" s="361" t="s">
        <v>516</v>
      </c>
      <c r="D14" s="360" t="s">
        <v>516</v>
      </c>
      <c r="E14" s="353" t="s">
        <v>516</v>
      </c>
      <c r="F14" s="55"/>
      <c r="G14" s="352" t="s">
        <v>226</v>
      </c>
      <c r="H14" s="353">
        <v>27986366</v>
      </c>
      <c r="I14" s="353">
        <v>63217</v>
      </c>
      <c r="J14" s="353">
        <v>19428</v>
      </c>
      <c r="K14" s="354">
        <v>901</v>
      </c>
    </row>
    <row r="15" spans="1:11">
      <c r="A15" s="356" t="s">
        <v>227</v>
      </c>
      <c r="B15" s="360" t="s">
        <v>516</v>
      </c>
      <c r="C15" s="361" t="s">
        <v>516</v>
      </c>
      <c r="D15" s="360" t="s">
        <v>516</v>
      </c>
      <c r="E15" s="353" t="s">
        <v>516</v>
      </c>
      <c r="F15" s="55"/>
      <c r="G15" s="352" t="s">
        <v>227</v>
      </c>
      <c r="H15" s="353">
        <v>12366862</v>
      </c>
      <c r="I15" s="353">
        <v>105508</v>
      </c>
      <c r="J15" s="353">
        <v>12211</v>
      </c>
      <c r="K15" s="354">
        <v>682</v>
      </c>
    </row>
    <row r="16" spans="1:11">
      <c r="A16" s="356" t="s">
        <v>228</v>
      </c>
      <c r="B16" s="360" t="s">
        <v>516</v>
      </c>
      <c r="C16" s="361" t="s">
        <v>516</v>
      </c>
      <c r="D16" s="360" t="s">
        <v>516</v>
      </c>
      <c r="E16" s="353" t="s">
        <v>516</v>
      </c>
      <c r="F16" s="55"/>
      <c r="G16" s="352" t="s">
        <v>228</v>
      </c>
      <c r="H16" s="353">
        <v>11283979</v>
      </c>
      <c r="I16" s="353">
        <v>136990</v>
      </c>
      <c r="J16" s="353">
        <v>12074</v>
      </c>
      <c r="K16" s="354">
        <v>853</v>
      </c>
    </row>
    <row r="17" spans="1:11">
      <c r="A17" s="356" t="s">
        <v>229</v>
      </c>
      <c r="B17" s="360" t="s">
        <v>516</v>
      </c>
      <c r="C17" s="361" t="s">
        <v>516</v>
      </c>
      <c r="D17" s="360" t="s">
        <v>516</v>
      </c>
      <c r="E17" s="353" t="s">
        <v>516</v>
      </c>
      <c r="F17" s="55"/>
      <c r="G17" s="352" t="s">
        <v>229</v>
      </c>
      <c r="H17" s="353">
        <v>4976494</v>
      </c>
      <c r="I17" s="353">
        <v>22888</v>
      </c>
      <c r="J17" s="353">
        <v>6772</v>
      </c>
      <c r="K17" s="354">
        <v>535</v>
      </c>
    </row>
    <row r="18" spans="1:11">
      <c r="A18" s="356" t="s">
        <v>230</v>
      </c>
      <c r="B18" s="360" t="s">
        <v>516</v>
      </c>
      <c r="C18" s="361" t="s">
        <v>516</v>
      </c>
      <c r="D18" s="360" t="s">
        <v>516</v>
      </c>
      <c r="E18" s="353" t="s">
        <v>516</v>
      </c>
      <c r="F18" s="55"/>
      <c r="G18" s="352" t="s">
        <v>230</v>
      </c>
      <c r="H18" s="353">
        <v>1731600</v>
      </c>
      <c r="I18" s="353">
        <v>15291</v>
      </c>
      <c r="J18" s="353">
        <v>3537</v>
      </c>
      <c r="K18" s="354">
        <v>403</v>
      </c>
    </row>
    <row r="19" spans="1:11">
      <c r="A19" s="356" t="s">
        <v>231</v>
      </c>
      <c r="B19" s="360" t="s">
        <v>516</v>
      </c>
      <c r="C19" s="361" t="s">
        <v>516</v>
      </c>
      <c r="D19" s="360" t="s">
        <v>516</v>
      </c>
      <c r="E19" s="353" t="s">
        <v>516</v>
      </c>
      <c r="F19" s="55"/>
      <c r="G19" s="352" t="s">
        <v>231</v>
      </c>
      <c r="H19" s="353">
        <v>1027444</v>
      </c>
      <c r="I19" s="353">
        <v>10667</v>
      </c>
      <c r="J19" s="353">
        <v>3816</v>
      </c>
      <c r="K19" s="354">
        <v>381</v>
      </c>
    </row>
    <row r="20" spans="1:11">
      <c r="A20" s="356" t="s">
        <v>401</v>
      </c>
      <c r="B20" s="360" t="s">
        <v>516</v>
      </c>
      <c r="C20" s="361" t="s">
        <v>516</v>
      </c>
      <c r="D20" s="360" t="s">
        <v>516</v>
      </c>
      <c r="E20" s="353" t="s">
        <v>516</v>
      </c>
      <c r="F20" s="55"/>
      <c r="G20" s="352" t="s">
        <v>401</v>
      </c>
      <c r="H20" s="353">
        <v>38146346</v>
      </c>
      <c r="I20" s="353">
        <v>120182</v>
      </c>
      <c r="J20" s="353">
        <v>61174</v>
      </c>
      <c r="K20" s="353">
        <v>1930</v>
      </c>
    </row>
    <row r="21" spans="1:11">
      <c r="A21" s="356" t="s">
        <v>225</v>
      </c>
      <c r="B21" s="360" t="s">
        <v>516</v>
      </c>
      <c r="C21" s="361" t="s">
        <v>516</v>
      </c>
      <c r="D21" s="360" t="s">
        <v>516</v>
      </c>
      <c r="E21" s="353" t="s">
        <v>516</v>
      </c>
      <c r="F21" s="55"/>
      <c r="G21" s="352" t="s">
        <v>225</v>
      </c>
      <c r="H21" s="353">
        <v>14398278</v>
      </c>
      <c r="I21" s="353">
        <v>25527</v>
      </c>
      <c r="J21" s="353">
        <v>16228</v>
      </c>
      <c r="K21" s="353">
        <v>1003</v>
      </c>
    </row>
    <row r="22" spans="1:11">
      <c r="A22" s="356" t="s">
        <v>226</v>
      </c>
      <c r="B22" s="360" t="s">
        <v>516</v>
      </c>
      <c r="C22" s="361" t="s">
        <v>516</v>
      </c>
      <c r="D22" s="360" t="s">
        <v>516</v>
      </c>
      <c r="E22" s="353" t="s">
        <v>516</v>
      </c>
      <c r="F22" s="55"/>
      <c r="G22" s="352" t="s">
        <v>226</v>
      </c>
      <c r="H22" s="353">
        <v>10216434</v>
      </c>
      <c r="I22" s="353">
        <v>36893</v>
      </c>
      <c r="J22" s="353">
        <v>16080</v>
      </c>
      <c r="K22" s="353">
        <v>1085</v>
      </c>
    </row>
    <row r="23" spans="1:11">
      <c r="A23" s="356" t="s">
        <v>227</v>
      </c>
      <c r="B23" s="360" t="s">
        <v>516</v>
      </c>
      <c r="C23" s="361" t="s">
        <v>516</v>
      </c>
      <c r="D23" s="360" t="s">
        <v>516</v>
      </c>
      <c r="E23" s="353" t="s">
        <v>516</v>
      </c>
      <c r="F23" s="55"/>
      <c r="G23" s="352" t="s">
        <v>227</v>
      </c>
      <c r="H23" s="353">
        <v>5838904</v>
      </c>
      <c r="I23" s="353">
        <v>24590</v>
      </c>
      <c r="J23" s="353">
        <v>10967</v>
      </c>
      <c r="K23" s="354">
        <v>752</v>
      </c>
    </row>
    <row r="24" spans="1:11">
      <c r="A24" s="356" t="s">
        <v>228</v>
      </c>
      <c r="B24" s="360" t="s">
        <v>516</v>
      </c>
      <c r="C24" s="361" t="s">
        <v>516</v>
      </c>
      <c r="D24" s="360" t="s">
        <v>516</v>
      </c>
      <c r="E24" s="353" t="s">
        <v>516</v>
      </c>
      <c r="F24" s="55"/>
      <c r="G24" s="352" t="s">
        <v>228</v>
      </c>
      <c r="H24" s="353">
        <v>4190347</v>
      </c>
      <c r="I24" s="353">
        <v>25183</v>
      </c>
      <c r="J24" s="353">
        <v>8043</v>
      </c>
      <c r="K24" s="354">
        <v>582</v>
      </c>
    </row>
    <row r="25" spans="1:11">
      <c r="A25" s="356" t="s">
        <v>229</v>
      </c>
      <c r="B25" s="360" t="s">
        <v>516</v>
      </c>
      <c r="C25" s="361" t="s">
        <v>516</v>
      </c>
      <c r="D25" s="360" t="s">
        <v>516</v>
      </c>
      <c r="E25" s="353" t="s">
        <v>516</v>
      </c>
      <c r="F25" s="55"/>
      <c r="G25" s="352" t="s">
        <v>229</v>
      </c>
      <c r="H25" s="353">
        <v>2089638</v>
      </c>
      <c r="I25" s="353">
        <v>20474</v>
      </c>
      <c r="J25" s="353">
        <v>4953</v>
      </c>
      <c r="K25" s="354">
        <v>564</v>
      </c>
    </row>
    <row r="26" spans="1:11">
      <c r="A26" s="356" t="s">
        <v>230</v>
      </c>
      <c r="B26" s="360" t="s">
        <v>516</v>
      </c>
      <c r="C26" s="361" t="s">
        <v>516</v>
      </c>
      <c r="D26" s="360" t="s">
        <v>516</v>
      </c>
      <c r="E26" s="353" t="s">
        <v>516</v>
      </c>
      <c r="F26" s="55"/>
      <c r="G26" s="352" t="s">
        <v>230</v>
      </c>
      <c r="H26" s="353">
        <v>846652</v>
      </c>
      <c r="I26" s="353">
        <v>12646</v>
      </c>
      <c r="J26" s="353">
        <v>2530</v>
      </c>
      <c r="K26" s="354">
        <v>342</v>
      </c>
    </row>
    <row r="27" spans="1:11">
      <c r="A27" s="356" t="s">
        <v>231</v>
      </c>
      <c r="B27" s="360" t="s">
        <v>516</v>
      </c>
      <c r="C27" s="361" t="s">
        <v>516</v>
      </c>
      <c r="D27" s="360" t="s">
        <v>516</v>
      </c>
      <c r="E27" s="353" t="s">
        <v>516</v>
      </c>
      <c r="F27" s="55"/>
      <c r="G27" s="352" t="s">
        <v>231</v>
      </c>
      <c r="H27" s="353">
        <v>566093</v>
      </c>
      <c r="I27" s="353">
        <v>10428</v>
      </c>
      <c r="J27" s="353">
        <v>2373</v>
      </c>
      <c r="K27" s="354">
        <v>370</v>
      </c>
    </row>
    <row r="28" spans="1:11">
      <c r="A28" s="356"/>
      <c r="B28" s="357"/>
      <c r="C28" s="358"/>
      <c r="D28" s="357"/>
      <c r="E28" s="354"/>
      <c r="F28" s="55"/>
      <c r="G28" s="352"/>
      <c r="H28" s="354"/>
      <c r="I28" s="354"/>
      <c r="J28" s="354"/>
      <c r="K28" s="354"/>
    </row>
    <row r="29" spans="1:11">
      <c r="A29" s="359" t="s">
        <v>402</v>
      </c>
      <c r="B29" s="240"/>
      <c r="C29" s="242"/>
      <c r="D29" s="240"/>
      <c r="E29" s="241"/>
      <c r="F29" s="55"/>
      <c r="G29" s="352" t="s">
        <v>402</v>
      </c>
      <c r="H29" s="354"/>
      <c r="I29" s="354"/>
      <c r="J29" s="354"/>
      <c r="K29" s="354"/>
    </row>
    <row r="30" spans="1:11">
      <c r="A30" s="356" t="s">
        <v>403</v>
      </c>
      <c r="B30" s="360" t="s">
        <v>516</v>
      </c>
      <c r="C30" s="361" t="s">
        <v>516</v>
      </c>
      <c r="D30" s="360" t="s">
        <v>516</v>
      </c>
      <c r="E30" s="353" t="s">
        <v>516</v>
      </c>
      <c r="F30" s="55"/>
      <c r="G30" s="352" t="s">
        <v>403</v>
      </c>
      <c r="H30" s="354">
        <v>2.59</v>
      </c>
      <c r="I30" s="354">
        <v>0.01</v>
      </c>
      <c r="J30" s="354">
        <v>3.09</v>
      </c>
      <c r="K30" s="354">
        <v>0.04</v>
      </c>
    </row>
    <row r="31" spans="1:11">
      <c r="A31" s="356" t="s">
        <v>400</v>
      </c>
      <c r="B31" s="360" t="s">
        <v>516</v>
      </c>
      <c r="C31" s="361" t="s">
        <v>516</v>
      </c>
      <c r="D31" s="360" t="s">
        <v>516</v>
      </c>
      <c r="E31" s="353" t="s">
        <v>516</v>
      </c>
      <c r="F31" s="55"/>
      <c r="G31" s="352" t="s">
        <v>400</v>
      </c>
      <c r="H31" s="354">
        <v>2.67</v>
      </c>
      <c r="I31" s="354">
        <v>0.01</v>
      </c>
      <c r="J31" s="354">
        <v>3.29</v>
      </c>
      <c r="K31" s="354">
        <v>0.05</v>
      </c>
    </row>
    <row r="32" spans="1:11">
      <c r="A32" s="356" t="s">
        <v>401</v>
      </c>
      <c r="B32" s="360" t="s">
        <v>516</v>
      </c>
      <c r="C32" s="361" t="s">
        <v>516</v>
      </c>
      <c r="D32" s="360" t="s">
        <v>516</v>
      </c>
      <c r="E32" s="353" t="s">
        <v>516</v>
      </c>
      <c r="F32" s="55"/>
      <c r="G32" s="352" t="s">
        <v>401</v>
      </c>
      <c r="H32" s="354">
        <v>2.42</v>
      </c>
      <c r="I32" s="354">
        <v>0.01</v>
      </c>
      <c r="J32" s="354">
        <v>2.87</v>
      </c>
      <c r="K32" s="354">
        <v>7.0000000000000007E-2</v>
      </c>
    </row>
    <row r="33" spans="1:11">
      <c r="A33" s="350"/>
      <c r="B33" s="350"/>
      <c r="C33" s="350"/>
      <c r="D33" s="350"/>
      <c r="E33" s="350"/>
      <c r="F33" s="55"/>
      <c r="G33" s="350"/>
      <c r="H33" s="350"/>
      <c r="I33" s="350"/>
      <c r="J33" s="350"/>
      <c r="K33" s="350"/>
    </row>
    <row r="34" spans="1:11">
      <c r="A34" s="2656" t="s">
        <v>404</v>
      </c>
      <c r="B34" s="2656"/>
      <c r="C34" s="2656"/>
      <c r="D34" s="2656"/>
      <c r="E34" s="2656"/>
      <c r="F34" s="55"/>
      <c r="G34" s="2656" t="s">
        <v>404</v>
      </c>
      <c r="H34" s="2656"/>
      <c r="I34" s="2656"/>
      <c r="J34" s="2656"/>
      <c r="K34" s="2656"/>
    </row>
    <row r="35" spans="1:11">
      <c r="A35" s="19"/>
      <c r="B35" s="350"/>
      <c r="C35" s="350"/>
      <c r="D35" s="350"/>
      <c r="E35" s="350"/>
      <c r="F35" s="55"/>
      <c r="G35" s="19"/>
      <c r="H35" s="350"/>
      <c r="I35" s="350"/>
      <c r="J35" s="350"/>
      <c r="K35" s="350"/>
    </row>
    <row r="36" spans="1:11">
      <c r="A36" s="350"/>
      <c r="B36" s="350"/>
      <c r="C36" s="350"/>
      <c r="D36" s="350"/>
      <c r="E36" s="350"/>
      <c r="F36" s="55"/>
      <c r="G36" s="350"/>
      <c r="H36" s="350"/>
      <c r="I36" s="350"/>
      <c r="J36" s="350"/>
      <c r="K36" s="350"/>
    </row>
    <row r="37" spans="1:11" s="294" customFormat="1" ht="14">
      <c r="A37" s="2657" t="s">
        <v>2373</v>
      </c>
      <c r="B37" s="2657"/>
      <c r="C37" s="2657"/>
      <c r="D37" s="2657"/>
      <c r="E37" s="2657"/>
      <c r="F37" s="8"/>
      <c r="G37" s="2657" t="s">
        <v>2374</v>
      </c>
      <c r="H37" s="2657"/>
      <c r="I37" s="2657"/>
      <c r="J37" s="2657"/>
      <c r="K37" s="2657"/>
    </row>
    <row r="38" spans="1:11">
      <c r="A38" s="350"/>
      <c r="B38" s="350"/>
      <c r="C38" s="350"/>
      <c r="D38" s="350"/>
      <c r="E38" s="350"/>
      <c r="F38" s="55"/>
      <c r="G38" s="350"/>
      <c r="H38" s="350"/>
      <c r="I38" s="350"/>
      <c r="J38" s="350"/>
      <c r="K38" s="350"/>
    </row>
    <row r="39" spans="1:11" ht="17.5">
      <c r="A39" s="2658" t="s">
        <v>396</v>
      </c>
      <c r="B39" s="2625" t="s">
        <v>17</v>
      </c>
      <c r="C39" s="2625"/>
      <c r="D39" s="2625"/>
      <c r="E39" s="2626"/>
      <c r="F39" s="300"/>
      <c r="G39" s="2658" t="s">
        <v>396</v>
      </c>
      <c r="H39" s="2625" t="s">
        <v>17</v>
      </c>
      <c r="I39" s="2625"/>
      <c r="J39" s="2625"/>
      <c r="K39" s="2626"/>
    </row>
    <row r="40" spans="1:11" ht="17.5">
      <c r="A40" s="2659"/>
      <c r="B40" s="2627" t="s">
        <v>405</v>
      </c>
      <c r="C40" s="2627"/>
      <c r="D40" s="2627" t="s">
        <v>16</v>
      </c>
      <c r="E40" s="2597"/>
      <c r="F40" s="300"/>
      <c r="G40" s="2659"/>
      <c r="H40" s="2627" t="s">
        <v>405</v>
      </c>
      <c r="I40" s="2627"/>
      <c r="J40" s="2627" t="s">
        <v>16</v>
      </c>
      <c r="K40" s="2597"/>
    </row>
    <row r="41" spans="1:11" s="104" customFormat="1" ht="27.5">
      <c r="A41" s="2660"/>
      <c r="B41" s="87" t="s">
        <v>19</v>
      </c>
      <c r="C41" s="87" t="s">
        <v>20</v>
      </c>
      <c r="D41" s="87" t="s">
        <v>19</v>
      </c>
      <c r="E41" s="88" t="s">
        <v>20</v>
      </c>
      <c r="F41" s="305"/>
      <c r="G41" s="2660"/>
      <c r="H41" s="87" t="s">
        <v>19</v>
      </c>
      <c r="I41" s="87" t="s">
        <v>20</v>
      </c>
      <c r="J41" s="87" t="s">
        <v>19</v>
      </c>
      <c r="K41" s="88" t="s">
        <v>20</v>
      </c>
    </row>
    <row r="42" spans="1:11" ht="13.5" thickBot="1">
      <c r="A42" s="351" t="s">
        <v>398</v>
      </c>
      <c r="B42" s="658">
        <v>450572</v>
      </c>
      <c r="C42" s="774">
        <v>1876</v>
      </c>
      <c r="D42" s="658">
        <v>69217</v>
      </c>
      <c r="E42" s="68">
        <v>1474</v>
      </c>
      <c r="F42" s="55"/>
      <c r="G42" s="352" t="s">
        <v>398</v>
      </c>
      <c r="H42" s="353">
        <v>442267</v>
      </c>
      <c r="I42" s="353">
        <v>1869</v>
      </c>
      <c r="J42" s="353">
        <v>65680</v>
      </c>
      <c r="K42" s="353">
        <v>1513</v>
      </c>
    </row>
    <row r="43" spans="1:11">
      <c r="A43" s="355" t="s">
        <v>232</v>
      </c>
      <c r="B43" s="659">
        <v>256389</v>
      </c>
      <c r="C43" s="779">
        <v>2376</v>
      </c>
      <c r="D43" s="659">
        <v>38538</v>
      </c>
      <c r="E43" s="780">
        <v>1129</v>
      </c>
      <c r="F43" s="55"/>
      <c r="G43" s="352" t="s">
        <v>232</v>
      </c>
      <c r="H43" s="353">
        <v>262419</v>
      </c>
      <c r="I43" s="353">
        <v>2610</v>
      </c>
      <c r="J43" s="353">
        <v>35740</v>
      </c>
      <c r="K43" s="353">
        <v>1190</v>
      </c>
    </row>
    <row r="44" spans="1:11">
      <c r="A44" s="356" t="s">
        <v>233</v>
      </c>
      <c r="B44" s="660">
        <v>194183</v>
      </c>
      <c r="C44" s="781">
        <v>2421</v>
      </c>
      <c r="D44" s="660">
        <v>30679</v>
      </c>
      <c r="E44" s="782">
        <v>1009</v>
      </c>
      <c r="F44" s="55"/>
      <c r="G44" s="352" t="s">
        <v>233</v>
      </c>
      <c r="H44" s="353">
        <v>179848</v>
      </c>
      <c r="I44" s="353">
        <v>2508</v>
      </c>
      <c r="J44" s="353">
        <v>29940</v>
      </c>
      <c r="K44" s="353">
        <v>1275</v>
      </c>
    </row>
    <row r="45" spans="1:11">
      <c r="A45" s="356"/>
      <c r="B45" s="357"/>
      <c r="C45" s="358"/>
      <c r="D45" s="357"/>
      <c r="E45" s="354"/>
      <c r="F45" s="55"/>
      <c r="G45" s="352"/>
      <c r="H45" s="354"/>
      <c r="I45" s="354"/>
      <c r="J45" s="354"/>
      <c r="K45" s="354"/>
    </row>
    <row r="46" spans="1:11">
      <c r="A46" s="359" t="s">
        <v>399</v>
      </c>
      <c r="B46" s="240"/>
      <c r="C46" s="242"/>
      <c r="D46" s="240"/>
      <c r="E46" s="241"/>
      <c r="F46" s="55"/>
      <c r="G46" s="352" t="s">
        <v>399</v>
      </c>
      <c r="H46" s="354"/>
      <c r="I46" s="354"/>
      <c r="J46" s="354"/>
      <c r="K46" s="354"/>
    </row>
    <row r="47" spans="1:11">
      <c r="A47" s="356" t="s">
        <v>398</v>
      </c>
      <c r="B47" s="360" t="s">
        <v>516</v>
      </c>
      <c r="C47" s="361" t="s">
        <v>516</v>
      </c>
      <c r="D47" s="360" t="s">
        <v>516</v>
      </c>
      <c r="E47" s="353" t="s">
        <v>516</v>
      </c>
      <c r="F47" s="55"/>
      <c r="G47" s="352" t="s">
        <v>398</v>
      </c>
      <c r="H47" s="353">
        <v>442267</v>
      </c>
      <c r="I47" s="353">
        <v>1869</v>
      </c>
      <c r="J47" s="353">
        <v>65680</v>
      </c>
      <c r="K47" s="353">
        <v>1513</v>
      </c>
    </row>
    <row r="48" spans="1:11">
      <c r="A48" s="356" t="s">
        <v>400</v>
      </c>
      <c r="B48" s="360" t="s">
        <v>516</v>
      </c>
      <c r="C48" s="361" t="s">
        <v>516</v>
      </c>
      <c r="D48" s="360" t="s">
        <v>516</v>
      </c>
      <c r="E48" s="353" t="s">
        <v>516</v>
      </c>
      <c r="F48" s="55"/>
      <c r="G48" s="352" t="s">
        <v>400</v>
      </c>
      <c r="H48" s="353">
        <v>262419</v>
      </c>
      <c r="I48" s="353">
        <v>2610</v>
      </c>
      <c r="J48" s="353">
        <v>35740</v>
      </c>
      <c r="K48" s="353">
        <v>1190</v>
      </c>
    </row>
    <row r="49" spans="1:11">
      <c r="A49" s="356" t="s">
        <v>225</v>
      </c>
      <c r="B49" s="360" t="s">
        <v>516</v>
      </c>
      <c r="C49" s="361" t="s">
        <v>516</v>
      </c>
      <c r="D49" s="360" t="s">
        <v>516</v>
      </c>
      <c r="E49" s="353" t="s">
        <v>516</v>
      </c>
      <c r="F49" s="55"/>
      <c r="G49" s="352" t="s">
        <v>225</v>
      </c>
      <c r="H49" s="353">
        <v>50763</v>
      </c>
      <c r="I49" s="353">
        <v>1753</v>
      </c>
      <c r="J49" s="353">
        <v>4846</v>
      </c>
      <c r="K49" s="354">
        <v>538</v>
      </c>
    </row>
    <row r="50" spans="1:11">
      <c r="A50" s="356" t="s">
        <v>226</v>
      </c>
      <c r="B50" s="360" t="s">
        <v>516</v>
      </c>
      <c r="C50" s="361" t="s">
        <v>516</v>
      </c>
      <c r="D50" s="360" t="s">
        <v>516</v>
      </c>
      <c r="E50" s="353" t="s">
        <v>516</v>
      </c>
      <c r="F50" s="55"/>
      <c r="G50" s="352" t="s">
        <v>226</v>
      </c>
      <c r="H50" s="353">
        <v>89994</v>
      </c>
      <c r="I50" s="353">
        <v>1476</v>
      </c>
      <c r="J50" s="353">
        <v>9296</v>
      </c>
      <c r="K50" s="354">
        <v>592</v>
      </c>
    </row>
    <row r="51" spans="1:11">
      <c r="A51" s="356" t="s">
        <v>227</v>
      </c>
      <c r="B51" s="360" t="s">
        <v>516</v>
      </c>
      <c r="C51" s="361" t="s">
        <v>516</v>
      </c>
      <c r="D51" s="360" t="s">
        <v>516</v>
      </c>
      <c r="E51" s="353" t="s">
        <v>516</v>
      </c>
      <c r="F51" s="55"/>
      <c r="G51" s="352" t="s">
        <v>227</v>
      </c>
      <c r="H51" s="353">
        <v>44736</v>
      </c>
      <c r="I51" s="353">
        <v>1724</v>
      </c>
      <c r="J51" s="353">
        <v>6481</v>
      </c>
      <c r="K51" s="354">
        <v>567</v>
      </c>
    </row>
    <row r="52" spans="1:11">
      <c r="A52" s="356" t="s">
        <v>228</v>
      </c>
      <c r="B52" s="360" t="s">
        <v>516</v>
      </c>
      <c r="C52" s="361" t="s">
        <v>516</v>
      </c>
      <c r="D52" s="360" t="s">
        <v>516</v>
      </c>
      <c r="E52" s="353" t="s">
        <v>516</v>
      </c>
      <c r="F52" s="55"/>
      <c r="G52" s="352" t="s">
        <v>228</v>
      </c>
      <c r="H52" s="353">
        <v>36950</v>
      </c>
      <c r="I52" s="353">
        <v>1165</v>
      </c>
      <c r="J52" s="353">
        <v>5917</v>
      </c>
      <c r="K52" s="354">
        <v>501</v>
      </c>
    </row>
    <row r="53" spans="1:11">
      <c r="A53" s="356" t="s">
        <v>229</v>
      </c>
      <c r="B53" s="360" t="s">
        <v>516</v>
      </c>
      <c r="C53" s="361" t="s">
        <v>516</v>
      </c>
      <c r="D53" s="360" t="s">
        <v>516</v>
      </c>
      <c r="E53" s="353" t="s">
        <v>516</v>
      </c>
      <c r="F53" s="55"/>
      <c r="G53" s="352" t="s">
        <v>229</v>
      </c>
      <c r="H53" s="353">
        <v>18508</v>
      </c>
      <c r="I53" s="354">
        <v>838</v>
      </c>
      <c r="J53" s="353">
        <v>3878</v>
      </c>
      <c r="K53" s="354">
        <v>403</v>
      </c>
    </row>
    <row r="54" spans="1:11">
      <c r="A54" s="356" t="s">
        <v>230</v>
      </c>
      <c r="B54" s="360" t="s">
        <v>516</v>
      </c>
      <c r="C54" s="361" t="s">
        <v>516</v>
      </c>
      <c r="D54" s="360" t="s">
        <v>516</v>
      </c>
      <c r="E54" s="353" t="s">
        <v>516</v>
      </c>
      <c r="F54" s="55"/>
      <c r="G54" s="352" t="s">
        <v>230</v>
      </c>
      <c r="H54" s="353">
        <v>9398</v>
      </c>
      <c r="I54" s="354">
        <v>665</v>
      </c>
      <c r="J54" s="353">
        <v>2221</v>
      </c>
      <c r="K54" s="354">
        <v>301</v>
      </c>
    </row>
    <row r="55" spans="1:11">
      <c r="A55" s="356" t="s">
        <v>231</v>
      </c>
      <c r="B55" s="360" t="s">
        <v>516</v>
      </c>
      <c r="C55" s="361" t="s">
        <v>516</v>
      </c>
      <c r="D55" s="360" t="s">
        <v>516</v>
      </c>
      <c r="E55" s="353" t="s">
        <v>516</v>
      </c>
      <c r="F55" s="55"/>
      <c r="G55" s="352" t="s">
        <v>231</v>
      </c>
      <c r="H55" s="353">
        <v>12070</v>
      </c>
      <c r="I55" s="354">
        <v>636</v>
      </c>
      <c r="J55" s="353">
        <v>3101</v>
      </c>
      <c r="K55" s="354">
        <v>345</v>
      </c>
    </row>
    <row r="56" spans="1:11">
      <c r="A56" s="356" t="s">
        <v>401</v>
      </c>
      <c r="B56" s="360" t="s">
        <v>516</v>
      </c>
      <c r="C56" s="361" t="s">
        <v>516</v>
      </c>
      <c r="D56" s="360" t="s">
        <v>516</v>
      </c>
      <c r="E56" s="353" t="s">
        <v>516</v>
      </c>
      <c r="F56" s="55"/>
      <c r="G56" s="352" t="s">
        <v>401</v>
      </c>
      <c r="H56" s="353">
        <v>179848</v>
      </c>
      <c r="I56" s="353">
        <v>2508</v>
      </c>
      <c r="J56" s="353">
        <v>29940</v>
      </c>
      <c r="K56" s="353">
        <v>1275</v>
      </c>
    </row>
    <row r="57" spans="1:11">
      <c r="A57" s="356" t="s">
        <v>225</v>
      </c>
      <c r="B57" s="360" t="s">
        <v>516</v>
      </c>
      <c r="C57" s="361" t="s">
        <v>516</v>
      </c>
      <c r="D57" s="360" t="s">
        <v>516</v>
      </c>
      <c r="E57" s="353" t="s">
        <v>516</v>
      </c>
      <c r="F57" s="55"/>
      <c r="G57" s="352" t="s">
        <v>225</v>
      </c>
      <c r="H57" s="353">
        <v>54402</v>
      </c>
      <c r="I57" s="353">
        <v>1504</v>
      </c>
      <c r="J57" s="353">
        <v>6887</v>
      </c>
      <c r="K57" s="354">
        <v>610</v>
      </c>
    </row>
    <row r="58" spans="1:11">
      <c r="A58" s="356" t="s">
        <v>226</v>
      </c>
      <c r="B58" s="360" t="s">
        <v>516</v>
      </c>
      <c r="C58" s="361" t="s">
        <v>516</v>
      </c>
      <c r="D58" s="360" t="s">
        <v>516</v>
      </c>
      <c r="E58" s="353" t="s">
        <v>516</v>
      </c>
      <c r="F58" s="55"/>
      <c r="G58" s="352" t="s">
        <v>226</v>
      </c>
      <c r="H58" s="353">
        <v>49862</v>
      </c>
      <c r="I58" s="353">
        <v>1742</v>
      </c>
      <c r="J58" s="353">
        <v>6714</v>
      </c>
      <c r="K58" s="354">
        <v>554</v>
      </c>
    </row>
    <row r="59" spans="1:11">
      <c r="A59" s="356" t="s">
        <v>227</v>
      </c>
      <c r="B59" s="360" t="s">
        <v>516</v>
      </c>
      <c r="C59" s="361" t="s">
        <v>516</v>
      </c>
      <c r="D59" s="360" t="s">
        <v>516</v>
      </c>
      <c r="E59" s="353" t="s">
        <v>516</v>
      </c>
      <c r="F59" s="55"/>
      <c r="G59" s="352" t="s">
        <v>227</v>
      </c>
      <c r="H59" s="353">
        <v>29743</v>
      </c>
      <c r="I59" s="353">
        <v>1145</v>
      </c>
      <c r="J59" s="353">
        <v>5604</v>
      </c>
      <c r="K59" s="354">
        <v>503</v>
      </c>
    </row>
    <row r="60" spans="1:11">
      <c r="A60" s="356" t="s">
        <v>228</v>
      </c>
      <c r="B60" s="360" t="s">
        <v>516</v>
      </c>
      <c r="C60" s="361" t="s">
        <v>516</v>
      </c>
      <c r="D60" s="360" t="s">
        <v>516</v>
      </c>
      <c r="E60" s="353" t="s">
        <v>516</v>
      </c>
      <c r="F60" s="55"/>
      <c r="G60" s="352" t="s">
        <v>228</v>
      </c>
      <c r="H60" s="353">
        <v>22815</v>
      </c>
      <c r="I60" s="353">
        <v>1133</v>
      </c>
      <c r="J60" s="353">
        <v>4239</v>
      </c>
      <c r="K60" s="354">
        <v>505</v>
      </c>
    </row>
    <row r="61" spans="1:11">
      <c r="A61" s="356" t="s">
        <v>229</v>
      </c>
      <c r="B61" s="360" t="s">
        <v>516</v>
      </c>
      <c r="C61" s="361" t="s">
        <v>516</v>
      </c>
      <c r="D61" s="360" t="s">
        <v>516</v>
      </c>
      <c r="E61" s="353" t="s">
        <v>516</v>
      </c>
      <c r="F61" s="55"/>
      <c r="G61" s="352" t="s">
        <v>229</v>
      </c>
      <c r="H61" s="353">
        <v>12317</v>
      </c>
      <c r="I61" s="354">
        <v>846</v>
      </c>
      <c r="J61" s="353">
        <v>3204</v>
      </c>
      <c r="K61" s="354">
        <v>478</v>
      </c>
    </row>
    <row r="62" spans="1:11">
      <c r="A62" s="356" t="s">
        <v>230</v>
      </c>
      <c r="B62" s="360" t="s">
        <v>516</v>
      </c>
      <c r="C62" s="361" t="s">
        <v>516</v>
      </c>
      <c r="D62" s="360" t="s">
        <v>516</v>
      </c>
      <c r="E62" s="353" t="s">
        <v>516</v>
      </c>
      <c r="F62" s="55"/>
      <c r="G62" s="352" t="s">
        <v>230</v>
      </c>
      <c r="H62" s="353">
        <v>5661</v>
      </c>
      <c r="I62" s="354">
        <v>509</v>
      </c>
      <c r="J62" s="353">
        <v>1552</v>
      </c>
      <c r="K62" s="354">
        <v>252</v>
      </c>
    </row>
    <row r="63" spans="1:11">
      <c r="A63" s="356" t="s">
        <v>231</v>
      </c>
      <c r="B63" s="360" t="s">
        <v>516</v>
      </c>
      <c r="C63" s="361" t="s">
        <v>516</v>
      </c>
      <c r="D63" s="360" t="s">
        <v>516</v>
      </c>
      <c r="E63" s="353" t="s">
        <v>516</v>
      </c>
      <c r="F63" s="55"/>
      <c r="G63" s="352" t="s">
        <v>231</v>
      </c>
      <c r="H63" s="353">
        <v>5048</v>
      </c>
      <c r="I63" s="354">
        <v>518</v>
      </c>
      <c r="J63" s="353">
        <v>1740</v>
      </c>
      <c r="K63" s="354">
        <v>333</v>
      </c>
    </row>
    <row r="64" spans="1:11">
      <c r="A64" s="356"/>
      <c r="B64" s="357"/>
      <c r="C64" s="358"/>
      <c r="D64" s="357"/>
      <c r="E64" s="354"/>
      <c r="F64" s="55"/>
      <c r="G64" s="352"/>
      <c r="H64" s="354"/>
      <c r="I64" s="354"/>
      <c r="J64" s="354"/>
      <c r="K64" s="354"/>
    </row>
    <row r="65" spans="1:11">
      <c r="A65" s="359" t="s">
        <v>402</v>
      </c>
      <c r="B65" s="240"/>
      <c r="C65" s="242"/>
      <c r="D65" s="240"/>
      <c r="E65" s="241"/>
      <c r="F65" s="55"/>
      <c r="G65" s="352" t="s">
        <v>402</v>
      </c>
      <c r="H65" s="354"/>
      <c r="I65" s="354"/>
      <c r="J65" s="354"/>
      <c r="K65" s="354"/>
    </row>
    <row r="66" spans="1:11">
      <c r="A66" s="356" t="s">
        <v>403</v>
      </c>
      <c r="B66" s="360" t="s">
        <v>516</v>
      </c>
      <c r="C66" s="361" t="s">
        <v>516</v>
      </c>
      <c r="D66" s="360" t="s">
        <v>516</v>
      </c>
      <c r="E66" s="353" t="s">
        <v>516</v>
      </c>
      <c r="F66" s="55"/>
      <c r="G66" s="352" t="s">
        <v>403</v>
      </c>
      <c r="H66" s="354">
        <v>2.92</v>
      </c>
      <c r="I66" s="354">
        <v>0.01</v>
      </c>
      <c r="J66" s="354">
        <v>3.46</v>
      </c>
      <c r="K66" s="354">
        <v>0.06</v>
      </c>
    </row>
    <row r="67" spans="1:11">
      <c r="A67" s="356" t="s">
        <v>400</v>
      </c>
      <c r="B67" s="360" t="s">
        <v>516</v>
      </c>
      <c r="C67" s="361" t="s">
        <v>516</v>
      </c>
      <c r="D67" s="360" t="s">
        <v>516</v>
      </c>
      <c r="E67" s="353" t="s">
        <v>516</v>
      </c>
      <c r="F67" s="55"/>
      <c r="G67" s="352" t="s">
        <v>400</v>
      </c>
      <c r="H67" s="354">
        <v>3.07</v>
      </c>
      <c r="I67" s="354">
        <v>0.03</v>
      </c>
      <c r="J67" s="354">
        <v>3.68</v>
      </c>
      <c r="K67" s="354">
        <v>7.0000000000000007E-2</v>
      </c>
    </row>
    <row r="68" spans="1:11">
      <c r="A68" s="356" t="s">
        <v>401</v>
      </c>
      <c r="B68" s="360" t="s">
        <v>516</v>
      </c>
      <c r="C68" s="361" t="s">
        <v>516</v>
      </c>
      <c r="D68" s="360" t="s">
        <v>516</v>
      </c>
      <c r="E68" s="353" t="s">
        <v>516</v>
      </c>
      <c r="F68" s="55"/>
      <c r="G68" s="352" t="s">
        <v>401</v>
      </c>
      <c r="H68" s="354">
        <v>2.71</v>
      </c>
      <c r="I68" s="354">
        <v>0.04</v>
      </c>
      <c r="J68" s="354">
        <v>3.19</v>
      </c>
      <c r="K68" s="354">
        <v>0.09</v>
      </c>
    </row>
    <row r="69" spans="1:11">
      <c r="A69" s="350"/>
      <c r="B69" s="350"/>
      <c r="C69" s="350"/>
      <c r="D69" s="350"/>
      <c r="E69" s="350"/>
      <c r="F69" s="55"/>
      <c r="G69" s="350"/>
      <c r="H69" s="350"/>
      <c r="I69" s="350"/>
      <c r="J69" s="350"/>
      <c r="K69" s="350"/>
    </row>
    <row r="70" spans="1:11">
      <c r="A70" s="2656" t="s">
        <v>404</v>
      </c>
      <c r="B70" s="2656"/>
      <c r="C70" s="2656"/>
      <c r="D70" s="2656"/>
      <c r="E70" s="2656"/>
      <c r="F70" s="55"/>
      <c r="G70" s="2656" t="s">
        <v>404</v>
      </c>
      <c r="H70" s="2656"/>
      <c r="I70" s="2656"/>
      <c r="J70" s="2656"/>
      <c r="K70" s="2656"/>
    </row>
    <row r="71" spans="1:11">
      <c r="A71" s="19"/>
      <c r="B71" s="350"/>
      <c r="C71" s="350"/>
      <c r="D71" s="350"/>
      <c r="E71" s="350"/>
      <c r="F71" s="55"/>
      <c r="G71" s="19"/>
      <c r="H71" s="350"/>
      <c r="I71" s="350"/>
      <c r="J71" s="350"/>
      <c r="K71" s="350"/>
    </row>
    <row r="72" spans="1:11">
      <c r="A72" s="19"/>
      <c r="B72" s="350"/>
      <c r="C72" s="350"/>
      <c r="D72" s="350"/>
      <c r="E72" s="350"/>
      <c r="F72" s="55"/>
      <c r="G72" s="19"/>
      <c r="H72" s="350"/>
      <c r="I72" s="350"/>
      <c r="J72" s="350"/>
      <c r="K72" s="350"/>
    </row>
    <row r="73" spans="1:11" s="294" customFormat="1" ht="14">
      <c r="A73" s="2657" t="s">
        <v>2375</v>
      </c>
      <c r="B73" s="2657"/>
      <c r="C73" s="2657"/>
      <c r="D73" s="2657"/>
      <c r="E73" s="2657"/>
      <c r="F73" s="8"/>
      <c r="G73" s="2657" t="s">
        <v>2376</v>
      </c>
      <c r="H73" s="2657"/>
      <c r="I73" s="2657"/>
      <c r="J73" s="2657"/>
      <c r="K73" s="2657"/>
    </row>
    <row r="74" spans="1:11">
      <c r="A74" s="350"/>
      <c r="B74" s="350"/>
      <c r="C74" s="350"/>
      <c r="D74" s="350"/>
      <c r="E74" s="350"/>
      <c r="F74" s="55"/>
      <c r="G74" s="350"/>
      <c r="H74" s="350"/>
      <c r="I74" s="350"/>
      <c r="J74" s="350"/>
      <c r="K74" s="350"/>
    </row>
    <row r="75" spans="1:11" ht="17.5">
      <c r="A75" s="2661" t="s">
        <v>396</v>
      </c>
      <c r="B75" s="2481" t="s">
        <v>18</v>
      </c>
      <c r="C75" s="2481"/>
      <c r="D75" s="2481"/>
      <c r="E75" s="2555"/>
      <c r="F75" s="300"/>
      <c r="G75" s="2658" t="s">
        <v>396</v>
      </c>
      <c r="H75" s="2625" t="s">
        <v>18</v>
      </c>
      <c r="I75" s="2625"/>
      <c r="J75" s="2625"/>
      <c r="K75" s="2626"/>
    </row>
    <row r="76" spans="1:11" ht="17.5">
      <c r="A76" s="2662"/>
      <c r="B76" s="2506" t="s">
        <v>406</v>
      </c>
      <c r="C76" s="2506"/>
      <c r="D76" s="2506" t="s">
        <v>16</v>
      </c>
      <c r="E76" s="2508"/>
      <c r="F76" s="300"/>
      <c r="G76" s="2659"/>
      <c r="H76" s="2627" t="s">
        <v>406</v>
      </c>
      <c r="I76" s="2627"/>
      <c r="J76" s="2627" t="s">
        <v>16</v>
      </c>
      <c r="K76" s="2597"/>
    </row>
    <row r="77" spans="1:11" s="104" customFormat="1" ht="27.5">
      <c r="A77" s="2663"/>
      <c r="B77" s="87" t="s">
        <v>19</v>
      </c>
      <c r="C77" s="87" t="s">
        <v>20</v>
      </c>
      <c r="D77" s="87" t="s">
        <v>19</v>
      </c>
      <c r="E77" s="88" t="s">
        <v>20</v>
      </c>
      <c r="F77" s="305"/>
      <c r="G77" s="2660"/>
      <c r="H77" s="87" t="s">
        <v>19</v>
      </c>
      <c r="I77" s="87" t="s">
        <v>20</v>
      </c>
      <c r="J77" s="87" t="s">
        <v>19</v>
      </c>
      <c r="K77" s="88" t="s">
        <v>20</v>
      </c>
    </row>
    <row r="78" spans="1:11" ht="13.5" thickBot="1">
      <c r="A78" s="351" t="s">
        <v>398</v>
      </c>
      <c r="B78" s="658">
        <v>65048</v>
      </c>
      <c r="C78" s="69">
        <v>885</v>
      </c>
      <c r="D78" s="658">
        <v>14095</v>
      </c>
      <c r="E78" s="67">
        <v>761</v>
      </c>
      <c r="F78" s="55"/>
      <c r="G78" s="352" t="s">
        <v>398</v>
      </c>
      <c r="H78" s="353">
        <v>64382</v>
      </c>
      <c r="I78" s="354">
        <v>905</v>
      </c>
      <c r="J78" s="353">
        <v>12714</v>
      </c>
      <c r="K78" s="354">
        <v>693</v>
      </c>
    </row>
    <row r="79" spans="1:11">
      <c r="A79" s="355" t="s">
        <v>232</v>
      </c>
      <c r="B79" s="659">
        <v>43213</v>
      </c>
      <c r="C79" s="346">
        <v>852</v>
      </c>
      <c r="D79" s="659">
        <v>8245</v>
      </c>
      <c r="E79" s="347">
        <v>540</v>
      </c>
      <c r="F79" s="55"/>
      <c r="G79" s="352" t="s">
        <v>232</v>
      </c>
      <c r="H79" s="353">
        <v>42591</v>
      </c>
      <c r="I79" s="354">
        <v>911</v>
      </c>
      <c r="J79" s="353">
        <v>7189</v>
      </c>
      <c r="K79" s="354">
        <v>578</v>
      </c>
    </row>
    <row r="80" spans="1:11">
      <c r="A80" s="356" t="s">
        <v>233</v>
      </c>
      <c r="B80" s="660">
        <v>21835</v>
      </c>
      <c r="C80" s="781">
        <v>1010</v>
      </c>
      <c r="D80" s="660">
        <v>5850</v>
      </c>
      <c r="E80" s="349">
        <v>509</v>
      </c>
      <c r="F80" s="55"/>
      <c r="G80" s="352" t="s">
        <v>233</v>
      </c>
      <c r="H80" s="353">
        <v>21791</v>
      </c>
      <c r="I80" s="354">
        <v>841</v>
      </c>
      <c r="J80" s="353">
        <v>5525</v>
      </c>
      <c r="K80" s="354">
        <v>525</v>
      </c>
    </row>
    <row r="81" spans="1:11">
      <c r="A81" s="356"/>
      <c r="B81" s="357"/>
      <c r="C81" s="358"/>
      <c r="D81" s="357"/>
      <c r="E81" s="354"/>
      <c r="F81" s="55"/>
      <c r="G81" s="352"/>
      <c r="H81" s="354"/>
      <c r="I81" s="354"/>
      <c r="J81" s="354"/>
      <c r="K81" s="354"/>
    </row>
    <row r="82" spans="1:11">
      <c r="A82" s="359" t="s">
        <v>399</v>
      </c>
      <c r="B82" s="240"/>
      <c r="C82" s="242"/>
      <c r="D82" s="240"/>
      <c r="E82" s="241"/>
      <c r="F82" s="55"/>
      <c r="G82" s="352" t="s">
        <v>399</v>
      </c>
      <c r="H82" s="354"/>
      <c r="I82" s="354"/>
      <c r="J82" s="354"/>
      <c r="K82" s="354"/>
    </row>
    <row r="83" spans="1:11">
      <c r="A83" s="356" t="s">
        <v>398</v>
      </c>
      <c r="B83" s="360" t="s">
        <v>516</v>
      </c>
      <c r="C83" s="361" t="s">
        <v>516</v>
      </c>
      <c r="D83" s="360" t="s">
        <v>516</v>
      </c>
      <c r="E83" s="353" t="s">
        <v>516</v>
      </c>
      <c r="F83" s="55"/>
      <c r="G83" s="352" t="s">
        <v>398</v>
      </c>
      <c r="H83" s="353">
        <v>64382</v>
      </c>
      <c r="I83" s="354">
        <v>905</v>
      </c>
      <c r="J83" s="353">
        <v>12714</v>
      </c>
      <c r="K83" s="354">
        <v>693</v>
      </c>
    </row>
    <row r="84" spans="1:11">
      <c r="A84" s="356" t="s">
        <v>400</v>
      </c>
      <c r="B84" s="360" t="s">
        <v>516</v>
      </c>
      <c r="C84" s="361" t="s">
        <v>516</v>
      </c>
      <c r="D84" s="360" t="s">
        <v>516</v>
      </c>
      <c r="E84" s="353" t="s">
        <v>516</v>
      </c>
      <c r="F84" s="55"/>
      <c r="G84" s="352" t="s">
        <v>400</v>
      </c>
      <c r="H84" s="353">
        <v>42591</v>
      </c>
      <c r="I84" s="354">
        <v>911</v>
      </c>
      <c r="J84" s="353">
        <v>7189</v>
      </c>
      <c r="K84" s="354">
        <v>578</v>
      </c>
    </row>
    <row r="85" spans="1:11">
      <c r="A85" s="356" t="s">
        <v>225</v>
      </c>
      <c r="B85" s="360" t="s">
        <v>516</v>
      </c>
      <c r="C85" s="361" t="s">
        <v>516</v>
      </c>
      <c r="D85" s="360" t="s">
        <v>516</v>
      </c>
      <c r="E85" s="353" t="s">
        <v>516</v>
      </c>
      <c r="F85" s="55"/>
      <c r="G85" s="352" t="s">
        <v>225</v>
      </c>
      <c r="H85" s="353">
        <v>9618</v>
      </c>
      <c r="I85" s="354">
        <v>607</v>
      </c>
      <c r="J85" s="353">
        <v>1176</v>
      </c>
      <c r="K85" s="354">
        <v>226</v>
      </c>
    </row>
    <row r="86" spans="1:11">
      <c r="A86" s="356" t="s">
        <v>226</v>
      </c>
      <c r="B86" s="360" t="s">
        <v>516</v>
      </c>
      <c r="C86" s="361" t="s">
        <v>516</v>
      </c>
      <c r="D86" s="360" t="s">
        <v>516</v>
      </c>
      <c r="E86" s="353" t="s">
        <v>516</v>
      </c>
      <c r="F86" s="55"/>
      <c r="G86" s="352" t="s">
        <v>226</v>
      </c>
      <c r="H86" s="353">
        <v>16991</v>
      </c>
      <c r="I86" s="354">
        <v>639</v>
      </c>
      <c r="J86" s="353">
        <v>2192</v>
      </c>
      <c r="K86" s="354">
        <v>310</v>
      </c>
    </row>
    <row r="87" spans="1:11">
      <c r="A87" s="356" t="s">
        <v>227</v>
      </c>
      <c r="B87" s="360" t="s">
        <v>516</v>
      </c>
      <c r="C87" s="361" t="s">
        <v>516</v>
      </c>
      <c r="D87" s="360" t="s">
        <v>516</v>
      </c>
      <c r="E87" s="353" t="s">
        <v>516</v>
      </c>
      <c r="F87" s="55"/>
      <c r="G87" s="352" t="s">
        <v>227</v>
      </c>
      <c r="H87" s="353">
        <v>6607</v>
      </c>
      <c r="I87" s="354">
        <v>538</v>
      </c>
      <c r="J87" s="353">
        <v>1443</v>
      </c>
      <c r="K87" s="354">
        <v>263</v>
      </c>
    </row>
    <row r="88" spans="1:11">
      <c r="A88" s="356" t="s">
        <v>228</v>
      </c>
      <c r="B88" s="360" t="s">
        <v>516</v>
      </c>
      <c r="C88" s="361" t="s">
        <v>516</v>
      </c>
      <c r="D88" s="360" t="s">
        <v>516</v>
      </c>
      <c r="E88" s="353" t="s">
        <v>516</v>
      </c>
      <c r="F88" s="55"/>
      <c r="G88" s="352" t="s">
        <v>228</v>
      </c>
      <c r="H88" s="353">
        <v>4700</v>
      </c>
      <c r="I88" s="354">
        <v>410</v>
      </c>
      <c r="J88" s="353">
        <v>1024</v>
      </c>
      <c r="K88" s="354">
        <v>186</v>
      </c>
    </row>
    <row r="89" spans="1:11">
      <c r="A89" s="356" t="s">
        <v>229</v>
      </c>
      <c r="B89" s="360" t="s">
        <v>516</v>
      </c>
      <c r="C89" s="361" t="s">
        <v>516</v>
      </c>
      <c r="D89" s="360" t="s">
        <v>516</v>
      </c>
      <c r="E89" s="353" t="s">
        <v>516</v>
      </c>
      <c r="F89" s="55"/>
      <c r="G89" s="352" t="s">
        <v>229</v>
      </c>
      <c r="H89" s="353">
        <v>2546</v>
      </c>
      <c r="I89" s="354">
        <v>396</v>
      </c>
      <c r="J89" s="354">
        <v>700</v>
      </c>
      <c r="K89" s="354">
        <v>184</v>
      </c>
    </row>
    <row r="90" spans="1:11">
      <c r="A90" s="356" t="s">
        <v>230</v>
      </c>
      <c r="B90" s="360" t="s">
        <v>516</v>
      </c>
      <c r="C90" s="361" t="s">
        <v>516</v>
      </c>
      <c r="D90" s="360" t="s">
        <v>516</v>
      </c>
      <c r="E90" s="353" t="s">
        <v>516</v>
      </c>
      <c r="F90" s="55"/>
      <c r="G90" s="352" t="s">
        <v>230</v>
      </c>
      <c r="H90" s="353">
        <v>1073</v>
      </c>
      <c r="I90" s="354">
        <v>204</v>
      </c>
      <c r="J90" s="354">
        <v>358</v>
      </c>
      <c r="K90" s="354">
        <v>118</v>
      </c>
    </row>
    <row r="91" spans="1:11">
      <c r="A91" s="356" t="s">
        <v>231</v>
      </c>
      <c r="B91" s="360" t="s">
        <v>516</v>
      </c>
      <c r="C91" s="361" t="s">
        <v>516</v>
      </c>
      <c r="D91" s="360" t="s">
        <v>516</v>
      </c>
      <c r="E91" s="353" t="s">
        <v>516</v>
      </c>
      <c r="F91" s="55"/>
      <c r="G91" s="352" t="s">
        <v>231</v>
      </c>
      <c r="H91" s="353">
        <v>1056</v>
      </c>
      <c r="I91" s="354">
        <v>198</v>
      </c>
      <c r="J91" s="354">
        <v>296</v>
      </c>
      <c r="K91" s="354">
        <v>68</v>
      </c>
    </row>
    <row r="92" spans="1:11">
      <c r="A92" s="356" t="s">
        <v>401</v>
      </c>
      <c r="B92" s="360" t="s">
        <v>516</v>
      </c>
      <c r="C92" s="361" t="s">
        <v>516</v>
      </c>
      <c r="D92" s="360" t="s">
        <v>516</v>
      </c>
      <c r="E92" s="353" t="s">
        <v>516</v>
      </c>
      <c r="F92" s="55"/>
      <c r="G92" s="352" t="s">
        <v>401</v>
      </c>
      <c r="H92" s="353">
        <v>21791</v>
      </c>
      <c r="I92" s="354">
        <v>841</v>
      </c>
      <c r="J92" s="353">
        <v>5525</v>
      </c>
      <c r="K92" s="354">
        <v>525</v>
      </c>
    </row>
    <row r="93" spans="1:11">
      <c r="A93" s="356" t="s">
        <v>225</v>
      </c>
      <c r="B93" s="360" t="s">
        <v>516</v>
      </c>
      <c r="C93" s="361" t="s">
        <v>516</v>
      </c>
      <c r="D93" s="360" t="s">
        <v>516</v>
      </c>
      <c r="E93" s="353" t="s">
        <v>516</v>
      </c>
      <c r="F93" s="55"/>
      <c r="G93" s="352" t="s">
        <v>225</v>
      </c>
      <c r="H93" s="353">
        <v>7045</v>
      </c>
      <c r="I93" s="354">
        <v>531</v>
      </c>
      <c r="J93" s="353">
        <v>1223</v>
      </c>
      <c r="K93" s="354">
        <v>245</v>
      </c>
    </row>
    <row r="94" spans="1:11">
      <c r="A94" s="356" t="s">
        <v>226</v>
      </c>
      <c r="B94" s="360" t="s">
        <v>516</v>
      </c>
      <c r="C94" s="361" t="s">
        <v>516</v>
      </c>
      <c r="D94" s="360" t="s">
        <v>516</v>
      </c>
      <c r="E94" s="353" t="s">
        <v>516</v>
      </c>
      <c r="F94" s="55"/>
      <c r="G94" s="352" t="s">
        <v>226</v>
      </c>
      <c r="H94" s="353">
        <v>5915</v>
      </c>
      <c r="I94" s="354">
        <v>536</v>
      </c>
      <c r="J94" s="353">
        <v>1353</v>
      </c>
      <c r="K94" s="354">
        <v>288</v>
      </c>
    </row>
    <row r="95" spans="1:11">
      <c r="A95" s="356" t="s">
        <v>227</v>
      </c>
      <c r="B95" s="360" t="s">
        <v>516</v>
      </c>
      <c r="C95" s="361" t="s">
        <v>516</v>
      </c>
      <c r="D95" s="360" t="s">
        <v>516</v>
      </c>
      <c r="E95" s="353" t="s">
        <v>516</v>
      </c>
      <c r="F95" s="55"/>
      <c r="G95" s="352" t="s">
        <v>227</v>
      </c>
      <c r="H95" s="353">
        <v>3342</v>
      </c>
      <c r="I95" s="354">
        <v>473</v>
      </c>
      <c r="J95" s="353">
        <v>1233</v>
      </c>
      <c r="K95" s="354">
        <v>307</v>
      </c>
    </row>
    <row r="96" spans="1:11">
      <c r="A96" s="356" t="s">
        <v>228</v>
      </c>
      <c r="B96" s="360" t="s">
        <v>516</v>
      </c>
      <c r="C96" s="361" t="s">
        <v>516</v>
      </c>
      <c r="D96" s="360" t="s">
        <v>516</v>
      </c>
      <c r="E96" s="353" t="s">
        <v>516</v>
      </c>
      <c r="F96" s="55"/>
      <c r="G96" s="352" t="s">
        <v>228</v>
      </c>
      <c r="H96" s="353">
        <v>2523</v>
      </c>
      <c r="I96" s="354">
        <v>354</v>
      </c>
      <c r="J96" s="354">
        <v>566</v>
      </c>
      <c r="K96" s="354">
        <v>167</v>
      </c>
    </row>
    <row r="97" spans="1:11">
      <c r="A97" s="356" t="s">
        <v>229</v>
      </c>
      <c r="B97" s="360" t="s">
        <v>516</v>
      </c>
      <c r="C97" s="361" t="s">
        <v>516</v>
      </c>
      <c r="D97" s="360" t="s">
        <v>516</v>
      </c>
      <c r="E97" s="353" t="s">
        <v>516</v>
      </c>
      <c r="F97" s="55"/>
      <c r="G97" s="352" t="s">
        <v>229</v>
      </c>
      <c r="H97" s="353">
        <v>1628</v>
      </c>
      <c r="I97" s="354">
        <v>280</v>
      </c>
      <c r="J97" s="354">
        <v>641</v>
      </c>
      <c r="K97" s="354">
        <v>174</v>
      </c>
    </row>
    <row r="98" spans="1:11">
      <c r="A98" s="356" t="s">
        <v>230</v>
      </c>
      <c r="B98" s="360" t="s">
        <v>516</v>
      </c>
      <c r="C98" s="361" t="s">
        <v>516</v>
      </c>
      <c r="D98" s="360" t="s">
        <v>516</v>
      </c>
      <c r="E98" s="353" t="s">
        <v>516</v>
      </c>
      <c r="F98" s="55"/>
      <c r="G98" s="352" t="s">
        <v>230</v>
      </c>
      <c r="H98" s="354">
        <v>665</v>
      </c>
      <c r="I98" s="354">
        <v>194</v>
      </c>
      <c r="J98" s="354">
        <v>285</v>
      </c>
      <c r="K98" s="354">
        <v>112</v>
      </c>
    </row>
    <row r="99" spans="1:11">
      <c r="A99" s="356" t="s">
        <v>231</v>
      </c>
      <c r="B99" s="360" t="s">
        <v>516</v>
      </c>
      <c r="C99" s="361" t="s">
        <v>516</v>
      </c>
      <c r="D99" s="360" t="s">
        <v>516</v>
      </c>
      <c r="E99" s="353" t="s">
        <v>516</v>
      </c>
      <c r="F99" s="55"/>
      <c r="G99" s="352" t="s">
        <v>231</v>
      </c>
      <c r="H99" s="354">
        <v>673</v>
      </c>
      <c r="I99" s="354">
        <v>184</v>
      </c>
      <c r="J99" s="354">
        <v>224</v>
      </c>
      <c r="K99" s="354">
        <v>112</v>
      </c>
    </row>
    <row r="100" spans="1:11">
      <c r="A100" s="356"/>
      <c r="B100" s="357"/>
      <c r="C100" s="358"/>
      <c r="D100" s="357"/>
      <c r="E100" s="354"/>
      <c r="F100" s="55"/>
      <c r="G100" s="352"/>
      <c r="H100" s="354"/>
      <c r="I100" s="354"/>
      <c r="J100" s="354"/>
      <c r="K100" s="354"/>
    </row>
    <row r="101" spans="1:11">
      <c r="A101" s="359" t="s">
        <v>402</v>
      </c>
      <c r="B101" s="240"/>
      <c r="C101" s="242"/>
      <c r="D101" s="240"/>
      <c r="E101" s="241"/>
      <c r="F101" s="55"/>
      <c r="G101" s="352" t="s">
        <v>402</v>
      </c>
      <c r="H101" s="354"/>
      <c r="I101" s="354"/>
      <c r="J101" s="354"/>
      <c r="K101" s="354"/>
    </row>
    <row r="102" spans="1:11">
      <c r="A102" s="356" t="s">
        <v>403</v>
      </c>
      <c r="B102" s="360" t="s">
        <v>516</v>
      </c>
      <c r="C102" s="361" t="s">
        <v>516</v>
      </c>
      <c r="D102" s="360" t="s">
        <v>516</v>
      </c>
      <c r="E102" s="353" t="s">
        <v>516</v>
      </c>
      <c r="F102" s="55"/>
      <c r="G102" s="352" t="s">
        <v>403</v>
      </c>
      <c r="H102" s="354">
        <v>2.73</v>
      </c>
      <c r="I102" s="354">
        <v>0.03</v>
      </c>
      <c r="J102" s="354">
        <v>3.28</v>
      </c>
      <c r="K102" s="354">
        <v>0.12</v>
      </c>
    </row>
    <row r="103" spans="1:11">
      <c r="A103" s="356" t="s">
        <v>400</v>
      </c>
      <c r="B103" s="360" t="s">
        <v>516</v>
      </c>
      <c r="C103" s="361" t="s">
        <v>516</v>
      </c>
      <c r="D103" s="360" t="s">
        <v>516</v>
      </c>
      <c r="E103" s="353" t="s">
        <v>516</v>
      </c>
      <c r="F103" s="55"/>
      <c r="G103" s="352" t="s">
        <v>400</v>
      </c>
      <c r="H103" s="354">
        <v>2.73</v>
      </c>
      <c r="I103" s="354">
        <v>0.05</v>
      </c>
      <c r="J103" s="354">
        <v>3.33</v>
      </c>
      <c r="K103" s="354">
        <v>0.14000000000000001</v>
      </c>
    </row>
    <row r="104" spans="1:11">
      <c r="A104" s="356" t="s">
        <v>401</v>
      </c>
      <c r="B104" s="360" t="s">
        <v>516</v>
      </c>
      <c r="C104" s="361" t="s">
        <v>516</v>
      </c>
      <c r="D104" s="360" t="s">
        <v>516</v>
      </c>
      <c r="E104" s="353" t="s">
        <v>516</v>
      </c>
      <c r="F104" s="55"/>
      <c r="G104" s="352" t="s">
        <v>401</v>
      </c>
      <c r="H104" s="354">
        <v>2.74</v>
      </c>
      <c r="I104" s="354">
        <v>0.09</v>
      </c>
      <c r="J104" s="354">
        <v>3.21</v>
      </c>
      <c r="K104" s="354">
        <v>0.22</v>
      </c>
    </row>
    <row r="105" spans="1:11">
      <c r="A105" s="350"/>
      <c r="B105" s="350"/>
      <c r="C105" s="350"/>
      <c r="D105" s="350"/>
      <c r="E105" s="350"/>
      <c r="F105" s="55"/>
      <c r="G105" s="350"/>
      <c r="H105" s="350"/>
      <c r="I105" s="350"/>
      <c r="J105" s="350"/>
      <c r="K105" s="350"/>
    </row>
    <row r="106" spans="1:11">
      <c r="A106" s="2656" t="s">
        <v>404</v>
      </c>
      <c r="B106" s="2656"/>
      <c r="C106" s="2656"/>
      <c r="D106" s="2656"/>
      <c r="E106" s="2656"/>
      <c r="F106" s="55"/>
      <c r="G106" s="2656" t="s">
        <v>404</v>
      </c>
      <c r="H106" s="2656"/>
      <c r="I106" s="2656"/>
      <c r="J106" s="2656"/>
      <c r="K106" s="2656"/>
    </row>
    <row r="107" spans="1:11">
      <c r="A107" s="19"/>
      <c r="B107" s="350"/>
      <c r="C107" s="350"/>
      <c r="D107" s="350"/>
      <c r="E107" s="350"/>
      <c r="F107" s="55"/>
      <c r="G107" s="19"/>
      <c r="H107" s="350"/>
      <c r="I107" s="350"/>
      <c r="J107" s="350"/>
      <c r="K107" s="350"/>
    </row>
    <row r="108" spans="1:11">
      <c r="A108" s="350"/>
      <c r="B108" s="350"/>
      <c r="C108" s="350"/>
      <c r="D108" s="350"/>
      <c r="E108" s="350"/>
      <c r="F108" s="55"/>
      <c r="G108" s="350"/>
      <c r="H108" s="350"/>
      <c r="I108" s="350"/>
      <c r="J108" s="350"/>
      <c r="K108" s="350"/>
    </row>
    <row r="109" spans="1:11" s="294" customFormat="1" ht="14">
      <c r="A109" s="2657" t="s">
        <v>2377</v>
      </c>
      <c r="B109" s="2657"/>
      <c r="C109" s="2657"/>
      <c r="D109" s="2657"/>
      <c r="E109" s="2657"/>
      <c r="F109" s="8"/>
      <c r="G109" s="2657" t="s">
        <v>2378</v>
      </c>
      <c r="H109" s="2657"/>
      <c r="I109" s="2657"/>
      <c r="J109" s="2657"/>
      <c r="K109" s="2657"/>
    </row>
    <row r="110" spans="1:11">
      <c r="A110" s="350"/>
      <c r="B110" s="350"/>
      <c r="C110" s="350"/>
      <c r="D110" s="350"/>
      <c r="E110" s="350"/>
      <c r="F110" s="55"/>
      <c r="G110" s="350"/>
      <c r="H110" s="350"/>
      <c r="I110" s="350"/>
      <c r="J110" s="350"/>
      <c r="K110" s="350"/>
    </row>
    <row r="111" spans="1:11" ht="17.5">
      <c r="A111" s="2658" t="s">
        <v>396</v>
      </c>
      <c r="B111" s="2625" t="s">
        <v>21</v>
      </c>
      <c r="C111" s="2625"/>
      <c r="D111" s="2625"/>
      <c r="E111" s="2626"/>
      <c r="F111" s="300"/>
      <c r="G111" s="2658" t="s">
        <v>396</v>
      </c>
      <c r="H111" s="2625" t="s">
        <v>21</v>
      </c>
      <c r="I111" s="2625"/>
      <c r="J111" s="2625"/>
      <c r="K111" s="2626"/>
    </row>
    <row r="112" spans="1:11" ht="17.5">
      <c r="A112" s="2659"/>
      <c r="B112" s="2627" t="s">
        <v>406</v>
      </c>
      <c r="C112" s="2627"/>
      <c r="D112" s="2627" t="s">
        <v>16</v>
      </c>
      <c r="E112" s="2597"/>
      <c r="F112" s="300"/>
      <c r="G112" s="2659"/>
      <c r="H112" s="2627" t="s">
        <v>406</v>
      </c>
      <c r="I112" s="2627"/>
      <c r="J112" s="2627" t="s">
        <v>16</v>
      </c>
      <c r="K112" s="2597"/>
    </row>
    <row r="113" spans="1:11" s="104" customFormat="1" ht="27.5">
      <c r="A113" s="2660"/>
      <c r="B113" s="87" t="s">
        <v>19</v>
      </c>
      <c r="C113" s="87" t="s">
        <v>20</v>
      </c>
      <c r="D113" s="87" t="s">
        <v>19</v>
      </c>
      <c r="E113" s="88" t="s">
        <v>20</v>
      </c>
      <c r="F113" s="305"/>
      <c r="G113" s="2660"/>
      <c r="H113" s="87" t="s">
        <v>19</v>
      </c>
      <c r="I113" s="87" t="s">
        <v>20</v>
      </c>
      <c r="J113" s="87" t="s">
        <v>19</v>
      </c>
      <c r="K113" s="88" t="s">
        <v>20</v>
      </c>
    </row>
    <row r="114" spans="1:11" ht="13.5" thickBot="1">
      <c r="A114" s="351" t="s">
        <v>398</v>
      </c>
      <c r="B114" s="658">
        <v>309602</v>
      </c>
      <c r="C114" s="774">
        <v>1298</v>
      </c>
      <c r="D114" s="658">
        <v>42780</v>
      </c>
      <c r="E114" s="67">
        <v>974</v>
      </c>
      <c r="F114" s="55"/>
      <c r="G114" s="352" t="s">
        <v>398</v>
      </c>
      <c r="H114" s="353">
        <v>304827</v>
      </c>
      <c r="I114" s="353">
        <v>1467</v>
      </c>
      <c r="J114" s="353">
        <v>40645</v>
      </c>
      <c r="K114" s="353">
        <v>1133</v>
      </c>
    </row>
    <row r="115" spans="1:11">
      <c r="A115" s="355" t="s">
        <v>232</v>
      </c>
      <c r="B115" s="659">
        <v>168551</v>
      </c>
      <c r="C115" s="779">
        <v>1549</v>
      </c>
      <c r="D115" s="659">
        <v>23094</v>
      </c>
      <c r="E115" s="347">
        <v>780</v>
      </c>
      <c r="F115" s="55"/>
      <c r="G115" s="352" t="s">
        <v>232</v>
      </c>
      <c r="H115" s="353">
        <v>175554</v>
      </c>
      <c r="I115" s="353">
        <v>1879</v>
      </c>
      <c r="J115" s="353">
        <v>21752</v>
      </c>
      <c r="K115" s="354">
        <v>903</v>
      </c>
    </row>
    <row r="116" spans="1:11">
      <c r="A116" s="356" t="s">
        <v>233</v>
      </c>
      <c r="B116" s="660">
        <v>141051</v>
      </c>
      <c r="C116" s="781">
        <v>1464</v>
      </c>
      <c r="D116" s="660">
        <v>19686</v>
      </c>
      <c r="E116" s="349">
        <v>783</v>
      </c>
      <c r="F116" s="55"/>
      <c r="G116" s="352" t="s">
        <v>233</v>
      </c>
      <c r="H116" s="353">
        <v>129273</v>
      </c>
      <c r="I116" s="353">
        <v>1947</v>
      </c>
      <c r="J116" s="353">
        <v>18893</v>
      </c>
      <c r="K116" s="354">
        <v>907</v>
      </c>
    </row>
    <row r="117" spans="1:11">
      <c r="A117" s="356"/>
      <c r="B117" s="357"/>
      <c r="C117" s="358"/>
      <c r="D117" s="357"/>
      <c r="E117" s="354"/>
      <c r="F117" s="55"/>
      <c r="G117" s="352"/>
      <c r="H117" s="354"/>
      <c r="I117" s="354"/>
      <c r="J117" s="354"/>
      <c r="K117" s="354"/>
    </row>
    <row r="118" spans="1:11">
      <c r="A118" s="359" t="s">
        <v>399</v>
      </c>
      <c r="B118" s="240"/>
      <c r="C118" s="242"/>
      <c r="D118" s="240"/>
      <c r="E118" s="241"/>
      <c r="F118" s="55"/>
      <c r="G118" s="352" t="s">
        <v>399</v>
      </c>
      <c r="H118" s="354"/>
      <c r="I118" s="354"/>
      <c r="J118" s="354"/>
      <c r="K118" s="354"/>
    </row>
    <row r="119" spans="1:11">
      <c r="A119" s="356" t="s">
        <v>398</v>
      </c>
      <c r="B119" s="360" t="s">
        <v>516</v>
      </c>
      <c r="C119" s="361" t="s">
        <v>516</v>
      </c>
      <c r="D119" s="360" t="s">
        <v>516</v>
      </c>
      <c r="E119" s="353" t="s">
        <v>516</v>
      </c>
      <c r="F119" s="55"/>
      <c r="G119" s="352" t="s">
        <v>398</v>
      </c>
      <c r="H119" s="353">
        <v>304827</v>
      </c>
      <c r="I119" s="353">
        <v>1467</v>
      </c>
      <c r="J119" s="353">
        <v>40645</v>
      </c>
      <c r="K119" s="353">
        <v>1133</v>
      </c>
    </row>
    <row r="120" spans="1:11">
      <c r="A120" s="356" t="s">
        <v>400</v>
      </c>
      <c r="B120" s="360" t="s">
        <v>516</v>
      </c>
      <c r="C120" s="361" t="s">
        <v>516</v>
      </c>
      <c r="D120" s="360" t="s">
        <v>516</v>
      </c>
      <c r="E120" s="353" t="s">
        <v>516</v>
      </c>
      <c r="F120" s="55"/>
      <c r="G120" s="352" t="s">
        <v>400</v>
      </c>
      <c r="H120" s="353">
        <v>175554</v>
      </c>
      <c r="I120" s="353">
        <v>1879</v>
      </c>
      <c r="J120" s="353">
        <v>21752</v>
      </c>
      <c r="K120" s="354">
        <v>903</v>
      </c>
    </row>
    <row r="121" spans="1:11">
      <c r="A121" s="356" t="s">
        <v>225</v>
      </c>
      <c r="B121" s="360" t="s">
        <v>516</v>
      </c>
      <c r="C121" s="361" t="s">
        <v>516</v>
      </c>
      <c r="D121" s="360" t="s">
        <v>516</v>
      </c>
      <c r="E121" s="353" t="s">
        <v>516</v>
      </c>
      <c r="F121" s="55"/>
      <c r="G121" s="352" t="s">
        <v>225</v>
      </c>
      <c r="H121" s="353">
        <v>32759</v>
      </c>
      <c r="I121" s="353">
        <v>1376</v>
      </c>
      <c r="J121" s="353">
        <v>2750</v>
      </c>
      <c r="K121" s="354">
        <v>387</v>
      </c>
    </row>
    <row r="122" spans="1:11">
      <c r="A122" s="356" t="s">
        <v>226</v>
      </c>
      <c r="B122" s="360" t="s">
        <v>516</v>
      </c>
      <c r="C122" s="361" t="s">
        <v>516</v>
      </c>
      <c r="D122" s="360" t="s">
        <v>516</v>
      </c>
      <c r="E122" s="353" t="s">
        <v>516</v>
      </c>
      <c r="F122" s="55"/>
      <c r="G122" s="352" t="s">
        <v>226</v>
      </c>
      <c r="H122" s="353">
        <v>56990</v>
      </c>
      <c r="I122" s="353">
        <v>1105</v>
      </c>
      <c r="J122" s="353">
        <v>5496</v>
      </c>
      <c r="K122" s="354">
        <v>439</v>
      </c>
    </row>
    <row r="123" spans="1:11">
      <c r="A123" s="356" t="s">
        <v>227</v>
      </c>
      <c r="B123" s="360" t="s">
        <v>516</v>
      </c>
      <c r="C123" s="361" t="s">
        <v>516</v>
      </c>
      <c r="D123" s="360" t="s">
        <v>516</v>
      </c>
      <c r="E123" s="353" t="s">
        <v>516</v>
      </c>
      <c r="F123" s="55"/>
      <c r="G123" s="352" t="s">
        <v>227</v>
      </c>
      <c r="H123" s="353">
        <v>30934</v>
      </c>
      <c r="I123" s="353">
        <v>1309</v>
      </c>
      <c r="J123" s="353">
        <v>3892</v>
      </c>
      <c r="K123" s="354">
        <v>416</v>
      </c>
    </row>
    <row r="124" spans="1:11">
      <c r="A124" s="356" t="s">
        <v>228</v>
      </c>
      <c r="B124" s="360" t="s">
        <v>516</v>
      </c>
      <c r="C124" s="361" t="s">
        <v>516</v>
      </c>
      <c r="D124" s="360" t="s">
        <v>516</v>
      </c>
      <c r="E124" s="353" t="s">
        <v>516</v>
      </c>
      <c r="F124" s="55"/>
      <c r="G124" s="352" t="s">
        <v>228</v>
      </c>
      <c r="H124" s="353">
        <v>26222</v>
      </c>
      <c r="I124" s="354">
        <v>944</v>
      </c>
      <c r="J124" s="353">
        <v>3526</v>
      </c>
      <c r="K124" s="354">
        <v>435</v>
      </c>
    </row>
    <row r="125" spans="1:11">
      <c r="A125" s="356" t="s">
        <v>229</v>
      </c>
      <c r="B125" s="360" t="s">
        <v>516</v>
      </c>
      <c r="C125" s="361" t="s">
        <v>516</v>
      </c>
      <c r="D125" s="360" t="s">
        <v>516</v>
      </c>
      <c r="E125" s="353" t="s">
        <v>516</v>
      </c>
      <c r="F125" s="55"/>
      <c r="G125" s="352" t="s">
        <v>229</v>
      </c>
      <c r="H125" s="353">
        <v>13193</v>
      </c>
      <c r="I125" s="354">
        <v>638</v>
      </c>
      <c r="J125" s="353">
        <v>2458</v>
      </c>
      <c r="K125" s="354">
        <v>303</v>
      </c>
    </row>
    <row r="126" spans="1:11">
      <c r="A126" s="356" t="s">
        <v>230</v>
      </c>
      <c r="B126" s="360" t="s">
        <v>516</v>
      </c>
      <c r="C126" s="361" t="s">
        <v>516</v>
      </c>
      <c r="D126" s="360" t="s">
        <v>516</v>
      </c>
      <c r="E126" s="353" t="s">
        <v>516</v>
      </c>
      <c r="F126" s="55"/>
      <c r="G126" s="352" t="s">
        <v>230</v>
      </c>
      <c r="H126" s="353">
        <v>6618</v>
      </c>
      <c r="I126" s="354">
        <v>501</v>
      </c>
      <c r="J126" s="353">
        <v>1489</v>
      </c>
      <c r="K126" s="354">
        <v>213</v>
      </c>
    </row>
    <row r="127" spans="1:11">
      <c r="A127" s="356" t="s">
        <v>231</v>
      </c>
      <c r="B127" s="360" t="s">
        <v>516</v>
      </c>
      <c r="C127" s="361" t="s">
        <v>516</v>
      </c>
      <c r="D127" s="360" t="s">
        <v>516</v>
      </c>
      <c r="E127" s="353" t="s">
        <v>516</v>
      </c>
      <c r="F127" s="55"/>
      <c r="G127" s="352" t="s">
        <v>231</v>
      </c>
      <c r="H127" s="353">
        <v>8838</v>
      </c>
      <c r="I127" s="354">
        <v>530</v>
      </c>
      <c r="J127" s="353">
        <v>2141</v>
      </c>
      <c r="K127" s="354">
        <v>289</v>
      </c>
    </row>
    <row r="128" spans="1:11">
      <c r="A128" s="356" t="s">
        <v>401</v>
      </c>
      <c r="B128" s="360" t="s">
        <v>516</v>
      </c>
      <c r="C128" s="361" t="s">
        <v>516</v>
      </c>
      <c r="D128" s="360" t="s">
        <v>516</v>
      </c>
      <c r="E128" s="353" t="s">
        <v>516</v>
      </c>
      <c r="F128" s="55"/>
      <c r="G128" s="352" t="s">
        <v>401</v>
      </c>
      <c r="H128" s="353">
        <v>129273</v>
      </c>
      <c r="I128" s="353">
        <v>1947</v>
      </c>
      <c r="J128" s="353">
        <v>18893</v>
      </c>
      <c r="K128" s="354">
        <v>907</v>
      </c>
    </row>
    <row r="129" spans="1:11">
      <c r="A129" s="356" t="s">
        <v>225</v>
      </c>
      <c r="B129" s="360" t="s">
        <v>516</v>
      </c>
      <c r="C129" s="361" t="s">
        <v>516</v>
      </c>
      <c r="D129" s="360" t="s">
        <v>516</v>
      </c>
      <c r="E129" s="353" t="s">
        <v>516</v>
      </c>
      <c r="F129" s="55"/>
      <c r="G129" s="352" t="s">
        <v>225</v>
      </c>
      <c r="H129" s="353">
        <v>38201</v>
      </c>
      <c r="I129" s="353">
        <v>1222</v>
      </c>
      <c r="J129" s="353">
        <v>4352</v>
      </c>
      <c r="K129" s="354">
        <v>434</v>
      </c>
    </row>
    <row r="130" spans="1:11">
      <c r="A130" s="356" t="s">
        <v>226</v>
      </c>
      <c r="B130" s="360" t="s">
        <v>516</v>
      </c>
      <c r="C130" s="361" t="s">
        <v>516</v>
      </c>
      <c r="D130" s="360" t="s">
        <v>516</v>
      </c>
      <c r="E130" s="353" t="s">
        <v>516</v>
      </c>
      <c r="F130" s="55"/>
      <c r="G130" s="352" t="s">
        <v>226</v>
      </c>
      <c r="H130" s="353">
        <v>35550</v>
      </c>
      <c r="I130" s="353">
        <v>1465</v>
      </c>
      <c r="J130" s="353">
        <v>4336</v>
      </c>
      <c r="K130" s="354">
        <v>432</v>
      </c>
    </row>
    <row r="131" spans="1:11">
      <c r="A131" s="356" t="s">
        <v>227</v>
      </c>
      <c r="B131" s="360" t="s">
        <v>516</v>
      </c>
      <c r="C131" s="361" t="s">
        <v>516</v>
      </c>
      <c r="D131" s="360" t="s">
        <v>516</v>
      </c>
      <c r="E131" s="353" t="s">
        <v>516</v>
      </c>
      <c r="F131" s="55"/>
      <c r="G131" s="352" t="s">
        <v>227</v>
      </c>
      <c r="H131" s="353">
        <v>21696</v>
      </c>
      <c r="I131" s="353">
        <v>1060</v>
      </c>
      <c r="J131" s="353">
        <v>3349</v>
      </c>
      <c r="K131" s="354">
        <v>397</v>
      </c>
    </row>
    <row r="132" spans="1:11">
      <c r="A132" s="356" t="s">
        <v>228</v>
      </c>
      <c r="B132" s="360" t="s">
        <v>516</v>
      </c>
      <c r="C132" s="361" t="s">
        <v>516</v>
      </c>
      <c r="D132" s="360" t="s">
        <v>516</v>
      </c>
      <c r="E132" s="353" t="s">
        <v>516</v>
      </c>
      <c r="F132" s="55"/>
      <c r="G132" s="352" t="s">
        <v>228</v>
      </c>
      <c r="H132" s="353">
        <v>16915</v>
      </c>
      <c r="I132" s="354">
        <v>881</v>
      </c>
      <c r="J132" s="353">
        <v>2722</v>
      </c>
      <c r="K132" s="354">
        <v>387</v>
      </c>
    </row>
    <row r="133" spans="1:11">
      <c r="A133" s="356" t="s">
        <v>229</v>
      </c>
      <c r="B133" s="360" t="s">
        <v>516</v>
      </c>
      <c r="C133" s="361" t="s">
        <v>516</v>
      </c>
      <c r="D133" s="360" t="s">
        <v>516</v>
      </c>
      <c r="E133" s="353" t="s">
        <v>516</v>
      </c>
      <c r="F133" s="55"/>
      <c r="G133" s="352" t="s">
        <v>229</v>
      </c>
      <c r="H133" s="353">
        <v>8815</v>
      </c>
      <c r="I133" s="354">
        <v>620</v>
      </c>
      <c r="J133" s="353">
        <v>1840</v>
      </c>
      <c r="K133" s="354">
        <v>322</v>
      </c>
    </row>
    <row r="134" spans="1:11">
      <c r="A134" s="356" t="s">
        <v>230</v>
      </c>
      <c r="B134" s="360" t="s">
        <v>516</v>
      </c>
      <c r="C134" s="361" t="s">
        <v>516</v>
      </c>
      <c r="D134" s="360" t="s">
        <v>516</v>
      </c>
      <c r="E134" s="353" t="s">
        <v>516</v>
      </c>
      <c r="F134" s="55"/>
      <c r="G134" s="352" t="s">
        <v>230</v>
      </c>
      <c r="H134" s="353">
        <v>4275</v>
      </c>
      <c r="I134" s="354">
        <v>448</v>
      </c>
      <c r="J134" s="354">
        <v>970</v>
      </c>
      <c r="K134" s="354">
        <v>170</v>
      </c>
    </row>
    <row r="135" spans="1:11">
      <c r="A135" s="356" t="s">
        <v>231</v>
      </c>
      <c r="B135" s="360" t="s">
        <v>516</v>
      </c>
      <c r="C135" s="361" t="s">
        <v>516</v>
      </c>
      <c r="D135" s="360" t="s">
        <v>516</v>
      </c>
      <c r="E135" s="353" t="s">
        <v>516</v>
      </c>
      <c r="F135" s="55"/>
      <c r="G135" s="352" t="s">
        <v>231</v>
      </c>
      <c r="H135" s="353">
        <v>3821</v>
      </c>
      <c r="I135" s="354">
        <v>399</v>
      </c>
      <c r="J135" s="353">
        <v>1324</v>
      </c>
      <c r="K135" s="354">
        <v>250</v>
      </c>
    </row>
    <row r="136" spans="1:11">
      <c r="A136" s="356"/>
      <c r="B136" s="357"/>
      <c r="C136" s="358"/>
      <c r="D136" s="357"/>
      <c r="E136" s="354"/>
      <c r="F136" s="55"/>
      <c r="G136" s="352"/>
      <c r="H136" s="354"/>
      <c r="I136" s="354"/>
      <c r="J136" s="354"/>
      <c r="K136" s="354"/>
    </row>
    <row r="137" spans="1:11">
      <c r="A137" s="359" t="s">
        <v>402</v>
      </c>
      <c r="B137" s="240"/>
      <c r="C137" s="242"/>
      <c r="D137" s="240"/>
      <c r="E137" s="241"/>
      <c r="F137" s="55"/>
      <c r="G137" s="352" t="s">
        <v>402</v>
      </c>
      <c r="H137" s="354"/>
      <c r="I137" s="354"/>
      <c r="J137" s="354"/>
      <c r="K137" s="354"/>
    </row>
    <row r="138" spans="1:11">
      <c r="A138" s="356" t="s">
        <v>403</v>
      </c>
      <c r="B138" s="360" t="s">
        <v>516</v>
      </c>
      <c r="C138" s="361" t="s">
        <v>516</v>
      </c>
      <c r="D138" s="360" t="s">
        <v>516</v>
      </c>
      <c r="E138" s="353" t="s">
        <v>516</v>
      </c>
      <c r="F138" s="55"/>
      <c r="G138" s="352" t="s">
        <v>403</v>
      </c>
      <c r="H138" s="354">
        <v>2.96</v>
      </c>
      <c r="I138" s="354">
        <v>0.02</v>
      </c>
      <c r="J138" s="354">
        <v>3.49</v>
      </c>
      <c r="K138" s="354">
        <v>7.0000000000000007E-2</v>
      </c>
    </row>
    <row r="139" spans="1:11">
      <c r="A139" s="356" t="s">
        <v>400</v>
      </c>
      <c r="B139" s="360" t="s">
        <v>516</v>
      </c>
      <c r="C139" s="361" t="s">
        <v>516</v>
      </c>
      <c r="D139" s="360" t="s">
        <v>516</v>
      </c>
      <c r="E139" s="353" t="s">
        <v>516</v>
      </c>
      <c r="F139" s="55"/>
      <c r="G139" s="352" t="s">
        <v>400</v>
      </c>
      <c r="H139" s="354">
        <v>3.14</v>
      </c>
      <c r="I139" s="354">
        <v>0.03</v>
      </c>
      <c r="J139" s="354">
        <v>3.74</v>
      </c>
      <c r="K139" s="354">
        <v>0.09</v>
      </c>
    </row>
    <row r="140" spans="1:11">
      <c r="A140" s="356" t="s">
        <v>401</v>
      </c>
      <c r="B140" s="360" t="s">
        <v>516</v>
      </c>
      <c r="C140" s="361" t="s">
        <v>516</v>
      </c>
      <c r="D140" s="360" t="s">
        <v>516</v>
      </c>
      <c r="E140" s="353" t="s">
        <v>516</v>
      </c>
      <c r="F140" s="55"/>
      <c r="G140" s="352" t="s">
        <v>401</v>
      </c>
      <c r="H140" s="354">
        <v>2.72</v>
      </c>
      <c r="I140" s="354">
        <v>0.03</v>
      </c>
      <c r="J140" s="354">
        <v>3.2</v>
      </c>
      <c r="K140" s="354">
        <v>0.1</v>
      </c>
    </row>
    <row r="141" spans="1:11">
      <c r="A141" s="350"/>
      <c r="B141" s="350"/>
      <c r="C141" s="350"/>
      <c r="D141" s="350"/>
      <c r="E141" s="350"/>
      <c r="F141" s="55"/>
      <c r="G141" s="350"/>
      <c r="H141" s="350"/>
      <c r="I141" s="350"/>
      <c r="J141" s="350"/>
      <c r="K141" s="350"/>
    </row>
    <row r="142" spans="1:11">
      <c r="A142" s="2656" t="s">
        <v>404</v>
      </c>
      <c r="B142" s="2656"/>
      <c r="C142" s="2656"/>
      <c r="D142" s="2656"/>
      <c r="E142" s="2656"/>
      <c r="F142" s="55"/>
      <c r="G142" s="2656" t="s">
        <v>404</v>
      </c>
      <c r="H142" s="2656"/>
      <c r="I142" s="2656"/>
      <c r="J142" s="2656"/>
      <c r="K142" s="2656"/>
    </row>
    <row r="143" spans="1:11">
      <c r="A143" s="19"/>
      <c r="B143" s="350"/>
      <c r="C143" s="350"/>
      <c r="D143" s="350"/>
      <c r="E143" s="350"/>
      <c r="F143" s="55"/>
      <c r="G143" s="19"/>
      <c r="H143" s="350"/>
      <c r="I143" s="350"/>
      <c r="J143" s="350"/>
      <c r="K143" s="350"/>
    </row>
    <row r="144" spans="1:11">
      <c r="A144" s="350"/>
      <c r="B144" s="350"/>
      <c r="C144" s="350"/>
      <c r="D144" s="350"/>
      <c r="E144" s="350"/>
      <c r="F144" s="55"/>
      <c r="G144" s="350"/>
      <c r="H144" s="350"/>
      <c r="I144" s="350"/>
      <c r="J144" s="350"/>
      <c r="K144" s="350"/>
    </row>
    <row r="145" spans="1:11" s="294" customFormat="1" ht="14">
      <c r="A145" s="2657" t="s">
        <v>2379</v>
      </c>
      <c r="B145" s="2657"/>
      <c r="C145" s="2657"/>
      <c r="D145" s="2657"/>
      <c r="E145" s="2657"/>
      <c r="F145" s="8"/>
      <c r="G145" s="2657" t="s">
        <v>2380</v>
      </c>
      <c r="H145" s="2657"/>
      <c r="I145" s="2657"/>
      <c r="J145" s="2657"/>
      <c r="K145" s="2657"/>
    </row>
    <row r="146" spans="1:11">
      <c r="A146" s="350"/>
      <c r="B146" s="350"/>
      <c r="C146" s="350"/>
      <c r="D146" s="350"/>
      <c r="E146" s="350"/>
      <c r="F146" s="55"/>
      <c r="G146" s="350"/>
      <c r="H146" s="350"/>
      <c r="I146" s="350"/>
      <c r="J146" s="350"/>
      <c r="K146" s="350"/>
    </row>
    <row r="147" spans="1:11" ht="17.5">
      <c r="A147" s="2658" t="s">
        <v>396</v>
      </c>
      <c r="B147" s="2625" t="s">
        <v>22</v>
      </c>
      <c r="C147" s="2625"/>
      <c r="D147" s="2625"/>
      <c r="E147" s="2626"/>
      <c r="F147" s="300"/>
      <c r="G147" s="2658" t="s">
        <v>396</v>
      </c>
      <c r="H147" s="2625" t="s">
        <v>22</v>
      </c>
      <c r="I147" s="2625"/>
      <c r="J147" s="2625"/>
      <c r="K147" s="2626"/>
    </row>
    <row r="148" spans="1:11" ht="17.5">
      <c r="A148" s="2659"/>
      <c r="B148" s="2627" t="s">
        <v>406</v>
      </c>
      <c r="C148" s="2627"/>
      <c r="D148" s="2627" t="s">
        <v>16</v>
      </c>
      <c r="E148" s="2597"/>
      <c r="F148" s="300"/>
      <c r="G148" s="2659"/>
      <c r="H148" s="2627" t="s">
        <v>406</v>
      </c>
      <c r="I148" s="2627"/>
      <c r="J148" s="2627" t="s">
        <v>16</v>
      </c>
      <c r="K148" s="2597"/>
    </row>
    <row r="149" spans="1:11" s="104" customFormat="1" ht="27.5">
      <c r="A149" s="2660"/>
      <c r="B149" s="87" t="s">
        <v>19</v>
      </c>
      <c r="C149" s="87" t="s">
        <v>20</v>
      </c>
      <c r="D149" s="87" t="s">
        <v>19</v>
      </c>
      <c r="E149" s="88" t="s">
        <v>20</v>
      </c>
      <c r="F149" s="305"/>
      <c r="G149" s="2660"/>
      <c r="H149" s="87" t="s">
        <v>19</v>
      </c>
      <c r="I149" s="87" t="s">
        <v>20</v>
      </c>
      <c r="J149" s="87" t="s">
        <v>19</v>
      </c>
      <c r="K149" s="88" t="s">
        <v>20</v>
      </c>
    </row>
    <row r="150" spans="1:11" ht="13.5" thickBot="1">
      <c r="A150" s="351" t="s">
        <v>398</v>
      </c>
      <c r="B150" s="658">
        <v>22405</v>
      </c>
      <c r="C150" s="69">
        <v>423</v>
      </c>
      <c r="D150" s="658">
        <v>3048</v>
      </c>
      <c r="E150" s="67">
        <v>256</v>
      </c>
      <c r="F150" s="55"/>
      <c r="G150" s="352" t="s">
        <v>398</v>
      </c>
      <c r="H150" s="353">
        <v>21710</v>
      </c>
      <c r="I150" s="354">
        <v>426</v>
      </c>
      <c r="J150" s="353">
        <v>3179</v>
      </c>
      <c r="K150" s="354">
        <v>270</v>
      </c>
    </row>
    <row r="151" spans="1:11">
      <c r="A151" s="355" t="s">
        <v>232</v>
      </c>
      <c r="B151" s="659">
        <v>13799</v>
      </c>
      <c r="C151" s="346">
        <v>459</v>
      </c>
      <c r="D151" s="659">
        <v>2014</v>
      </c>
      <c r="E151" s="347">
        <v>226</v>
      </c>
      <c r="F151" s="55"/>
      <c r="G151" s="352" t="s">
        <v>232</v>
      </c>
      <c r="H151" s="353">
        <v>14107</v>
      </c>
      <c r="I151" s="354">
        <v>470</v>
      </c>
      <c r="J151" s="353">
        <v>1838</v>
      </c>
      <c r="K151" s="354">
        <v>201</v>
      </c>
    </row>
    <row r="152" spans="1:11">
      <c r="A152" s="356" t="s">
        <v>233</v>
      </c>
      <c r="B152" s="660">
        <v>8606</v>
      </c>
      <c r="C152" s="348">
        <v>449</v>
      </c>
      <c r="D152" s="660">
        <v>1034</v>
      </c>
      <c r="E152" s="349">
        <v>192</v>
      </c>
      <c r="F152" s="55"/>
      <c r="G152" s="352" t="s">
        <v>233</v>
      </c>
      <c r="H152" s="353">
        <v>7603</v>
      </c>
      <c r="I152" s="354">
        <v>527</v>
      </c>
      <c r="J152" s="353">
        <v>1341</v>
      </c>
      <c r="K152" s="354">
        <v>196</v>
      </c>
    </row>
    <row r="153" spans="1:11">
      <c r="A153" s="356"/>
      <c r="B153" s="663"/>
      <c r="C153" s="358"/>
      <c r="D153" s="663"/>
      <c r="E153" s="354"/>
      <c r="F153" s="55"/>
      <c r="G153" s="352"/>
      <c r="H153" s="354"/>
      <c r="I153" s="354"/>
      <c r="J153" s="354"/>
      <c r="K153" s="354"/>
    </row>
    <row r="154" spans="1:11">
      <c r="A154" s="359" t="s">
        <v>399</v>
      </c>
      <c r="B154" s="240"/>
      <c r="C154" s="242"/>
      <c r="D154" s="240"/>
      <c r="E154" s="241"/>
      <c r="F154" s="55"/>
      <c r="G154" s="352" t="s">
        <v>399</v>
      </c>
      <c r="H154" s="354"/>
      <c r="I154" s="354"/>
      <c r="J154" s="354"/>
      <c r="K154" s="354"/>
    </row>
    <row r="155" spans="1:11">
      <c r="A155" s="356" t="s">
        <v>398</v>
      </c>
      <c r="B155" s="360" t="s">
        <v>516</v>
      </c>
      <c r="C155" s="361" t="s">
        <v>516</v>
      </c>
      <c r="D155" s="360" t="s">
        <v>516</v>
      </c>
      <c r="E155" s="353" t="s">
        <v>516</v>
      </c>
      <c r="F155" s="55"/>
      <c r="G155" s="352" t="s">
        <v>398</v>
      </c>
      <c r="H155" s="353">
        <v>21710</v>
      </c>
      <c r="I155" s="354">
        <v>426</v>
      </c>
      <c r="J155" s="353">
        <v>3179</v>
      </c>
      <c r="K155" s="354">
        <v>270</v>
      </c>
    </row>
    <row r="156" spans="1:11">
      <c r="A156" s="356" t="s">
        <v>400</v>
      </c>
      <c r="B156" s="360" t="s">
        <v>516</v>
      </c>
      <c r="C156" s="361" t="s">
        <v>516</v>
      </c>
      <c r="D156" s="360" t="s">
        <v>516</v>
      </c>
      <c r="E156" s="353" t="s">
        <v>516</v>
      </c>
      <c r="F156" s="55"/>
      <c r="G156" s="352" t="s">
        <v>400</v>
      </c>
      <c r="H156" s="353">
        <v>14107</v>
      </c>
      <c r="I156" s="354">
        <v>470</v>
      </c>
      <c r="J156" s="353">
        <v>1838</v>
      </c>
      <c r="K156" s="354">
        <v>201</v>
      </c>
    </row>
    <row r="157" spans="1:11">
      <c r="A157" s="356" t="s">
        <v>225</v>
      </c>
      <c r="B157" s="360" t="s">
        <v>516</v>
      </c>
      <c r="C157" s="361" t="s">
        <v>516</v>
      </c>
      <c r="D157" s="360" t="s">
        <v>516</v>
      </c>
      <c r="E157" s="353" t="s">
        <v>516</v>
      </c>
      <c r="F157" s="55"/>
      <c r="G157" s="352" t="s">
        <v>225</v>
      </c>
      <c r="H157" s="353">
        <v>2694</v>
      </c>
      <c r="I157" s="354">
        <v>297</v>
      </c>
      <c r="J157" s="354">
        <v>204</v>
      </c>
      <c r="K157" s="354">
        <v>98</v>
      </c>
    </row>
    <row r="158" spans="1:11">
      <c r="A158" s="356" t="s">
        <v>226</v>
      </c>
      <c r="B158" s="360" t="s">
        <v>516</v>
      </c>
      <c r="C158" s="361" t="s">
        <v>516</v>
      </c>
      <c r="D158" s="360" t="s">
        <v>516</v>
      </c>
      <c r="E158" s="353" t="s">
        <v>516</v>
      </c>
      <c r="F158" s="55"/>
      <c r="G158" s="352" t="s">
        <v>226</v>
      </c>
      <c r="H158" s="353">
        <v>5184</v>
      </c>
      <c r="I158" s="354">
        <v>363</v>
      </c>
      <c r="J158" s="354">
        <v>493</v>
      </c>
      <c r="K158" s="354">
        <v>125</v>
      </c>
    </row>
    <row r="159" spans="1:11">
      <c r="A159" s="356" t="s">
        <v>227</v>
      </c>
      <c r="B159" s="360" t="s">
        <v>516</v>
      </c>
      <c r="C159" s="361" t="s">
        <v>516</v>
      </c>
      <c r="D159" s="360" t="s">
        <v>516</v>
      </c>
      <c r="E159" s="353" t="s">
        <v>516</v>
      </c>
      <c r="F159" s="55"/>
      <c r="G159" s="352" t="s">
        <v>227</v>
      </c>
      <c r="H159" s="353">
        <v>2266</v>
      </c>
      <c r="I159" s="354">
        <v>262</v>
      </c>
      <c r="J159" s="354">
        <v>418</v>
      </c>
      <c r="K159" s="354">
        <v>118</v>
      </c>
    </row>
    <row r="160" spans="1:11">
      <c r="A160" s="356" t="s">
        <v>228</v>
      </c>
      <c r="B160" s="360" t="s">
        <v>516</v>
      </c>
      <c r="C160" s="361" t="s">
        <v>516</v>
      </c>
      <c r="D160" s="360" t="s">
        <v>516</v>
      </c>
      <c r="E160" s="353" t="s">
        <v>516</v>
      </c>
      <c r="F160" s="55"/>
      <c r="G160" s="352" t="s">
        <v>228</v>
      </c>
      <c r="H160" s="353">
        <v>1778</v>
      </c>
      <c r="I160" s="354">
        <v>226</v>
      </c>
      <c r="J160" s="354">
        <v>243</v>
      </c>
      <c r="K160" s="354">
        <v>77</v>
      </c>
    </row>
    <row r="161" spans="1:11">
      <c r="A161" s="356" t="s">
        <v>229</v>
      </c>
      <c r="B161" s="360" t="s">
        <v>516</v>
      </c>
      <c r="C161" s="361" t="s">
        <v>516</v>
      </c>
      <c r="D161" s="360" t="s">
        <v>516</v>
      </c>
      <c r="E161" s="353" t="s">
        <v>516</v>
      </c>
      <c r="F161" s="55"/>
      <c r="G161" s="352" t="s">
        <v>229</v>
      </c>
      <c r="H161" s="354">
        <v>921</v>
      </c>
      <c r="I161" s="354">
        <v>178</v>
      </c>
      <c r="J161" s="354">
        <v>168</v>
      </c>
      <c r="K161" s="354">
        <v>77</v>
      </c>
    </row>
    <row r="162" spans="1:11">
      <c r="A162" s="356" t="s">
        <v>230</v>
      </c>
      <c r="B162" s="360" t="s">
        <v>516</v>
      </c>
      <c r="C162" s="361" t="s">
        <v>516</v>
      </c>
      <c r="D162" s="360" t="s">
        <v>516</v>
      </c>
      <c r="E162" s="353" t="s">
        <v>516</v>
      </c>
      <c r="F162" s="55"/>
      <c r="G162" s="352" t="s">
        <v>230</v>
      </c>
      <c r="H162" s="354">
        <v>582</v>
      </c>
      <c r="I162" s="354">
        <v>139</v>
      </c>
      <c r="J162" s="354">
        <v>96</v>
      </c>
      <c r="K162" s="354">
        <v>56</v>
      </c>
    </row>
    <row r="163" spans="1:11">
      <c r="A163" s="356" t="s">
        <v>231</v>
      </c>
      <c r="B163" s="360" t="s">
        <v>516</v>
      </c>
      <c r="C163" s="361" t="s">
        <v>516</v>
      </c>
      <c r="D163" s="360" t="s">
        <v>516</v>
      </c>
      <c r="E163" s="353" t="s">
        <v>516</v>
      </c>
      <c r="F163" s="55"/>
      <c r="G163" s="352" t="s">
        <v>231</v>
      </c>
      <c r="H163" s="354">
        <v>682</v>
      </c>
      <c r="I163" s="354">
        <v>149</v>
      </c>
      <c r="J163" s="354">
        <v>216</v>
      </c>
      <c r="K163" s="354">
        <v>87</v>
      </c>
    </row>
    <row r="164" spans="1:11">
      <c r="A164" s="356" t="s">
        <v>401</v>
      </c>
      <c r="B164" s="360" t="s">
        <v>516</v>
      </c>
      <c r="C164" s="361" t="s">
        <v>516</v>
      </c>
      <c r="D164" s="360" t="s">
        <v>516</v>
      </c>
      <c r="E164" s="353" t="s">
        <v>516</v>
      </c>
      <c r="F164" s="55"/>
      <c r="G164" s="352" t="s">
        <v>401</v>
      </c>
      <c r="H164" s="353">
        <v>7603</v>
      </c>
      <c r="I164" s="354">
        <v>527</v>
      </c>
      <c r="J164" s="353">
        <v>1341</v>
      </c>
      <c r="K164" s="354">
        <v>196</v>
      </c>
    </row>
    <row r="165" spans="1:11">
      <c r="A165" s="356" t="s">
        <v>225</v>
      </c>
      <c r="B165" s="360" t="s">
        <v>516</v>
      </c>
      <c r="C165" s="361" t="s">
        <v>516</v>
      </c>
      <c r="D165" s="360" t="s">
        <v>516</v>
      </c>
      <c r="E165" s="353" t="s">
        <v>516</v>
      </c>
      <c r="F165" s="55"/>
      <c r="G165" s="352" t="s">
        <v>225</v>
      </c>
      <c r="H165" s="353">
        <v>2175</v>
      </c>
      <c r="I165" s="354">
        <v>311</v>
      </c>
      <c r="J165" s="354">
        <v>139</v>
      </c>
      <c r="K165" s="354">
        <v>59</v>
      </c>
    </row>
    <row r="166" spans="1:11">
      <c r="A166" s="356" t="s">
        <v>226</v>
      </c>
      <c r="B166" s="360" t="s">
        <v>516</v>
      </c>
      <c r="C166" s="361" t="s">
        <v>516</v>
      </c>
      <c r="D166" s="360" t="s">
        <v>516</v>
      </c>
      <c r="E166" s="353" t="s">
        <v>516</v>
      </c>
      <c r="F166" s="55"/>
      <c r="G166" s="352" t="s">
        <v>226</v>
      </c>
      <c r="H166" s="353">
        <v>2239</v>
      </c>
      <c r="I166" s="354">
        <v>302</v>
      </c>
      <c r="J166" s="354">
        <v>324</v>
      </c>
      <c r="K166" s="354">
        <v>91</v>
      </c>
    </row>
    <row r="167" spans="1:11">
      <c r="A167" s="356" t="s">
        <v>227</v>
      </c>
      <c r="B167" s="360" t="s">
        <v>516</v>
      </c>
      <c r="C167" s="361" t="s">
        <v>516</v>
      </c>
      <c r="D167" s="360" t="s">
        <v>516</v>
      </c>
      <c r="E167" s="353" t="s">
        <v>516</v>
      </c>
      <c r="F167" s="55"/>
      <c r="G167" s="352" t="s">
        <v>227</v>
      </c>
      <c r="H167" s="353">
        <v>1303</v>
      </c>
      <c r="I167" s="354">
        <v>258</v>
      </c>
      <c r="J167" s="354">
        <v>290</v>
      </c>
      <c r="K167" s="354">
        <v>92</v>
      </c>
    </row>
    <row r="168" spans="1:11">
      <c r="A168" s="356" t="s">
        <v>228</v>
      </c>
      <c r="B168" s="360" t="s">
        <v>516</v>
      </c>
      <c r="C168" s="361" t="s">
        <v>516</v>
      </c>
      <c r="D168" s="360" t="s">
        <v>516</v>
      </c>
      <c r="E168" s="353" t="s">
        <v>516</v>
      </c>
      <c r="F168" s="55"/>
      <c r="G168" s="352" t="s">
        <v>228</v>
      </c>
      <c r="H168" s="354">
        <v>992</v>
      </c>
      <c r="I168" s="354">
        <v>219</v>
      </c>
      <c r="J168" s="354">
        <v>246</v>
      </c>
      <c r="K168" s="354">
        <v>98</v>
      </c>
    </row>
    <row r="169" spans="1:11">
      <c r="A169" s="356" t="s">
        <v>229</v>
      </c>
      <c r="B169" s="360" t="s">
        <v>516</v>
      </c>
      <c r="C169" s="361" t="s">
        <v>516</v>
      </c>
      <c r="D169" s="360" t="s">
        <v>516</v>
      </c>
      <c r="E169" s="353" t="s">
        <v>516</v>
      </c>
      <c r="F169" s="55"/>
      <c r="G169" s="352" t="s">
        <v>229</v>
      </c>
      <c r="H169" s="354">
        <v>425</v>
      </c>
      <c r="I169" s="354">
        <v>131</v>
      </c>
      <c r="J169" s="354">
        <v>212</v>
      </c>
      <c r="K169" s="354">
        <v>121</v>
      </c>
    </row>
    <row r="170" spans="1:11">
      <c r="A170" s="356" t="s">
        <v>230</v>
      </c>
      <c r="B170" s="360" t="s">
        <v>516</v>
      </c>
      <c r="C170" s="361" t="s">
        <v>516</v>
      </c>
      <c r="D170" s="360" t="s">
        <v>516</v>
      </c>
      <c r="E170" s="353" t="s">
        <v>516</v>
      </c>
      <c r="F170" s="55"/>
      <c r="G170" s="352" t="s">
        <v>230</v>
      </c>
      <c r="H170" s="354">
        <v>218</v>
      </c>
      <c r="I170" s="354">
        <v>86</v>
      </c>
      <c r="J170" s="354">
        <v>77</v>
      </c>
      <c r="K170" s="354">
        <v>65</v>
      </c>
    </row>
    <row r="171" spans="1:11">
      <c r="A171" s="356" t="s">
        <v>231</v>
      </c>
      <c r="B171" s="360" t="s">
        <v>516</v>
      </c>
      <c r="C171" s="361" t="s">
        <v>516</v>
      </c>
      <c r="D171" s="360" t="s">
        <v>516</v>
      </c>
      <c r="E171" s="353" t="s">
        <v>516</v>
      </c>
      <c r="F171" s="55"/>
      <c r="G171" s="352" t="s">
        <v>231</v>
      </c>
      <c r="H171" s="354">
        <v>251</v>
      </c>
      <c r="I171" s="354">
        <v>119</v>
      </c>
      <c r="J171" s="354">
        <v>53</v>
      </c>
      <c r="K171" s="354">
        <v>72</v>
      </c>
    </row>
    <row r="172" spans="1:11">
      <c r="A172" s="356"/>
      <c r="B172" s="357"/>
      <c r="C172" s="358"/>
      <c r="D172" s="357"/>
      <c r="E172" s="354"/>
      <c r="F172" s="55"/>
      <c r="G172" s="352"/>
      <c r="H172" s="354"/>
      <c r="I172" s="354"/>
      <c r="J172" s="354"/>
      <c r="K172" s="354"/>
    </row>
    <row r="173" spans="1:11">
      <c r="A173" s="359" t="s">
        <v>402</v>
      </c>
      <c r="B173" s="240"/>
      <c r="C173" s="242"/>
      <c r="D173" s="240"/>
      <c r="E173" s="241"/>
      <c r="F173" s="55"/>
      <c r="G173" s="352" t="s">
        <v>402</v>
      </c>
      <c r="H173" s="354"/>
      <c r="I173" s="354"/>
      <c r="J173" s="354"/>
      <c r="K173" s="354"/>
    </row>
    <row r="174" spans="1:11">
      <c r="A174" s="356" t="s">
        <v>403</v>
      </c>
      <c r="B174" s="360" t="s">
        <v>516</v>
      </c>
      <c r="C174" s="361" t="s">
        <v>516</v>
      </c>
      <c r="D174" s="360" t="s">
        <v>516</v>
      </c>
      <c r="E174" s="353" t="s">
        <v>516</v>
      </c>
      <c r="F174" s="55"/>
      <c r="G174" s="352" t="s">
        <v>403</v>
      </c>
      <c r="H174" s="354">
        <v>2.98</v>
      </c>
      <c r="I174" s="354">
        <v>0.06</v>
      </c>
      <c r="J174" s="354">
        <v>3.62</v>
      </c>
      <c r="K174" s="354">
        <v>0.2</v>
      </c>
    </row>
    <row r="175" spans="1:11">
      <c r="A175" s="356" t="s">
        <v>400</v>
      </c>
      <c r="B175" s="360" t="s">
        <v>516</v>
      </c>
      <c r="C175" s="361" t="s">
        <v>516</v>
      </c>
      <c r="D175" s="360" t="s">
        <v>516</v>
      </c>
      <c r="E175" s="353" t="s">
        <v>516</v>
      </c>
      <c r="F175" s="55"/>
      <c r="G175" s="352" t="s">
        <v>400</v>
      </c>
      <c r="H175" s="354">
        <v>3.12</v>
      </c>
      <c r="I175" s="354">
        <v>0.09</v>
      </c>
      <c r="J175" s="354">
        <v>3.8</v>
      </c>
      <c r="K175" s="354">
        <v>0.33</v>
      </c>
    </row>
    <row r="176" spans="1:11">
      <c r="A176" s="356" t="s">
        <v>401</v>
      </c>
      <c r="B176" s="360" t="s">
        <v>516</v>
      </c>
      <c r="C176" s="361" t="s">
        <v>516</v>
      </c>
      <c r="D176" s="360" t="s">
        <v>516</v>
      </c>
      <c r="E176" s="353" t="s">
        <v>516</v>
      </c>
      <c r="F176" s="55"/>
      <c r="G176" s="352" t="s">
        <v>401</v>
      </c>
      <c r="H176" s="354">
        <v>2.72</v>
      </c>
      <c r="I176" s="354">
        <v>0.14000000000000001</v>
      </c>
      <c r="J176" s="354">
        <v>3.38</v>
      </c>
      <c r="K176" s="354">
        <v>0.36</v>
      </c>
    </row>
    <row r="177" spans="1:11">
      <c r="A177" s="350"/>
      <c r="B177" s="350"/>
      <c r="C177" s="350"/>
      <c r="D177" s="350"/>
      <c r="E177" s="350"/>
      <c r="F177" s="55"/>
      <c r="G177" s="350"/>
      <c r="H177" s="350"/>
      <c r="I177" s="350"/>
      <c r="J177" s="350"/>
      <c r="K177" s="350"/>
    </row>
    <row r="178" spans="1:11">
      <c r="A178" s="2656" t="s">
        <v>404</v>
      </c>
      <c r="B178" s="2656"/>
      <c r="C178" s="2656"/>
      <c r="D178" s="2656"/>
      <c r="E178" s="2656"/>
      <c r="F178" s="55"/>
      <c r="G178" s="2656" t="s">
        <v>404</v>
      </c>
      <c r="H178" s="2656"/>
      <c r="I178" s="2656"/>
      <c r="J178" s="2656"/>
      <c r="K178" s="2656"/>
    </row>
    <row r="179" spans="1:11">
      <c r="A179" s="19"/>
      <c r="B179" s="350"/>
      <c r="C179" s="350"/>
      <c r="D179" s="350"/>
      <c r="E179" s="350"/>
      <c r="F179" s="55"/>
      <c r="G179" s="19"/>
      <c r="H179" s="350"/>
      <c r="I179" s="350"/>
      <c r="J179" s="350"/>
      <c r="K179" s="350"/>
    </row>
    <row r="180" spans="1:11">
      <c r="A180" s="350"/>
      <c r="B180" s="350"/>
      <c r="C180" s="350"/>
      <c r="D180" s="350"/>
      <c r="E180" s="350"/>
      <c r="F180" s="55"/>
      <c r="G180" s="350"/>
      <c r="H180" s="350"/>
      <c r="I180" s="350"/>
      <c r="J180" s="350"/>
      <c r="K180" s="350"/>
    </row>
    <row r="181" spans="1:11" s="294" customFormat="1" ht="14">
      <c r="A181" s="2657" t="s">
        <v>2381</v>
      </c>
      <c r="B181" s="2657"/>
      <c r="C181" s="2657"/>
      <c r="D181" s="2657"/>
      <c r="E181" s="2657"/>
      <c r="F181" s="8"/>
      <c r="G181" s="2657" t="s">
        <v>2382</v>
      </c>
      <c r="H181" s="2657"/>
      <c r="I181" s="2657"/>
      <c r="J181" s="2657"/>
      <c r="K181" s="2657"/>
    </row>
    <row r="182" spans="1:11">
      <c r="A182" s="350"/>
      <c r="B182" s="350"/>
      <c r="C182" s="350"/>
      <c r="D182" s="350"/>
      <c r="E182" s="350"/>
      <c r="F182" s="55"/>
      <c r="G182" s="350"/>
      <c r="H182" s="350"/>
      <c r="I182" s="350"/>
      <c r="J182" s="350"/>
      <c r="K182" s="350"/>
    </row>
    <row r="183" spans="1:11" ht="17.5">
      <c r="A183" s="2658" t="s">
        <v>396</v>
      </c>
      <c r="B183" s="2625" t="s">
        <v>23</v>
      </c>
      <c r="C183" s="2625"/>
      <c r="D183" s="2625"/>
      <c r="E183" s="2626"/>
      <c r="F183" s="300"/>
      <c r="G183" s="2658" t="s">
        <v>396</v>
      </c>
      <c r="H183" s="2625" t="s">
        <v>23</v>
      </c>
      <c r="I183" s="2625"/>
      <c r="J183" s="2625"/>
      <c r="K183" s="2626"/>
    </row>
    <row r="184" spans="1:11" ht="17.5">
      <c r="A184" s="2659"/>
      <c r="B184" s="2627" t="s">
        <v>406</v>
      </c>
      <c r="C184" s="2627"/>
      <c r="D184" s="2627" t="s">
        <v>16</v>
      </c>
      <c r="E184" s="2597"/>
      <c r="F184" s="300"/>
      <c r="G184" s="2659"/>
      <c r="H184" s="2627" t="s">
        <v>406</v>
      </c>
      <c r="I184" s="2627"/>
      <c r="J184" s="2627" t="s">
        <v>16</v>
      </c>
      <c r="K184" s="2597"/>
    </row>
    <row r="185" spans="1:11" s="104" customFormat="1" ht="27.5">
      <c r="A185" s="2660"/>
      <c r="B185" s="87" t="s">
        <v>19</v>
      </c>
      <c r="C185" s="87" t="s">
        <v>20</v>
      </c>
      <c r="D185" s="87" t="s">
        <v>19</v>
      </c>
      <c r="E185" s="88" t="s">
        <v>20</v>
      </c>
      <c r="F185" s="305"/>
      <c r="G185" s="2660"/>
      <c r="H185" s="87" t="s">
        <v>19</v>
      </c>
      <c r="I185" s="87" t="s">
        <v>20</v>
      </c>
      <c r="J185" s="87" t="s">
        <v>19</v>
      </c>
      <c r="K185" s="88" t="s">
        <v>20</v>
      </c>
    </row>
    <row r="186" spans="1:11" ht="13.5" thickBot="1">
      <c r="A186" s="351" t="s">
        <v>398</v>
      </c>
      <c r="B186" s="658">
        <v>53463</v>
      </c>
      <c r="C186" s="812">
        <v>756</v>
      </c>
      <c r="D186" s="658">
        <v>9279</v>
      </c>
      <c r="E186" s="815">
        <v>650</v>
      </c>
      <c r="F186" s="55"/>
      <c r="G186" s="352" t="s">
        <v>398</v>
      </c>
      <c r="H186" s="353">
        <v>51281</v>
      </c>
      <c r="I186" s="354">
        <v>892</v>
      </c>
      <c r="J186" s="353">
        <v>9124</v>
      </c>
      <c r="K186" s="354">
        <v>568</v>
      </c>
    </row>
    <row r="187" spans="1:11">
      <c r="A187" s="355" t="s">
        <v>232</v>
      </c>
      <c r="B187" s="659">
        <v>30824</v>
      </c>
      <c r="C187" s="813">
        <v>970</v>
      </c>
      <c r="D187" s="659">
        <v>5185</v>
      </c>
      <c r="E187" s="816">
        <v>410</v>
      </c>
      <c r="F187" s="55"/>
      <c r="G187" s="352" t="s">
        <v>232</v>
      </c>
      <c r="H187" s="353">
        <v>30167</v>
      </c>
      <c r="I187" s="354">
        <v>879</v>
      </c>
      <c r="J187" s="353">
        <v>4961</v>
      </c>
      <c r="K187" s="354">
        <v>420</v>
      </c>
    </row>
    <row r="188" spans="1:11">
      <c r="A188" s="356" t="s">
        <v>233</v>
      </c>
      <c r="B188" s="660">
        <v>22639</v>
      </c>
      <c r="C188" s="814">
        <v>893</v>
      </c>
      <c r="D188" s="660">
        <v>4094</v>
      </c>
      <c r="E188" s="817">
        <v>451</v>
      </c>
      <c r="F188" s="55"/>
      <c r="G188" s="352" t="s">
        <v>233</v>
      </c>
      <c r="H188" s="353">
        <v>21114</v>
      </c>
      <c r="I188" s="354">
        <v>924</v>
      </c>
      <c r="J188" s="353">
        <v>4163</v>
      </c>
      <c r="K188" s="354">
        <v>533</v>
      </c>
    </row>
    <row r="189" spans="1:11">
      <c r="A189" s="356"/>
      <c r="B189" s="357"/>
      <c r="C189" s="358"/>
      <c r="D189" s="663"/>
      <c r="E189" s="354"/>
      <c r="F189" s="55"/>
      <c r="G189" s="352"/>
      <c r="H189" s="354"/>
      <c r="I189" s="354"/>
      <c r="J189" s="354"/>
      <c r="K189" s="354"/>
    </row>
    <row r="190" spans="1:11">
      <c r="A190" s="359" t="s">
        <v>399</v>
      </c>
      <c r="B190" s="240"/>
      <c r="C190" s="242"/>
      <c r="D190" s="240"/>
      <c r="E190" s="241"/>
      <c r="F190" s="55"/>
      <c r="G190" s="352" t="s">
        <v>399</v>
      </c>
      <c r="H190" s="354"/>
      <c r="I190" s="354"/>
      <c r="J190" s="354"/>
      <c r="K190" s="354"/>
    </row>
    <row r="191" spans="1:11">
      <c r="A191" s="356" t="s">
        <v>398</v>
      </c>
      <c r="B191" s="936" t="s">
        <v>516</v>
      </c>
      <c r="C191" s="937" t="s">
        <v>516</v>
      </c>
      <c r="D191" s="936" t="s">
        <v>516</v>
      </c>
      <c r="E191" s="938" t="s">
        <v>516</v>
      </c>
      <c r="F191" s="55"/>
      <c r="G191" s="352" t="s">
        <v>398</v>
      </c>
      <c r="H191" s="353">
        <v>51281</v>
      </c>
      <c r="I191" s="354">
        <v>892</v>
      </c>
      <c r="J191" s="353">
        <v>9124</v>
      </c>
      <c r="K191" s="354">
        <v>568</v>
      </c>
    </row>
    <row r="192" spans="1:11">
      <c r="A192" s="356" t="s">
        <v>400</v>
      </c>
      <c r="B192" s="936" t="s">
        <v>516</v>
      </c>
      <c r="C192" s="937" t="s">
        <v>516</v>
      </c>
      <c r="D192" s="936" t="s">
        <v>516</v>
      </c>
      <c r="E192" s="938" t="s">
        <v>516</v>
      </c>
      <c r="F192" s="55"/>
      <c r="G192" s="352" t="s">
        <v>400</v>
      </c>
      <c r="H192" s="353">
        <v>30167</v>
      </c>
      <c r="I192" s="354">
        <v>879</v>
      </c>
      <c r="J192" s="353">
        <v>4961</v>
      </c>
      <c r="K192" s="354">
        <v>420</v>
      </c>
    </row>
    <row r="193" spans="1:11">
      <c r="A193" s="356" t="s">
        <v>225</v>
      </c>
      <c r="B193" s="936" t="s">
        <v>516</v>
      </c>
      <c r="C193" s="937" t="s">
        <v>516</v>
      </c>
      <c r="D193" s="936" t="s">
        <v>516</v>
      </c>
      <c r="E193" s="938" t="s">
        <v>516</v>
      </c>
      <c r="F193" s="55"/>
      <c r="G193" s="352" t="s">
        <v>225</v>
      </c>
      <c r="H193" s="353">
        <v>5692</v>
      </c>
      <c r="I193" s="354">
        <v>526</v>
      </c>
      <c r="J193" s="354">
        <v>716</v>
      </c>
      <c r="K193" s="354">
        <v>205</v>
      </c>
    </row>
    <row r="194" spans="1:11">
      <c r="A194" s="356" t="s">
        <v>226</v>
      </c>
      <c r="B194" s="936" t="s">
        <v>516</v>
      </c>
      <c r="C194" s="937" t="s">
        <v>516</v>
      </c>
      <c r="D194" s="936" t="s">
        <v>516</v>
      </c>
      <c r="E194" s="938" t="s">
        <v>516</v>
      </c>
      <c r="F194" s="55"/>
      <c r="G194" s="352" t="s">
        <v>226</v>
      </c>
      <c r="H194" s="353">
        <v>10829</v>
      </c>
      <c r="I194" s="354">
        <v>535</v>
      </c>
      <c r="J194" s="353">
        <v>1115</v>
      </c>
      <c r="K194" s="354">
        <v>198</v>
      </c>
    </row>
    <row r="195" spans="1:11">
      <c r="A195" s="356" t="s">
        <v>227</v>
      </c>
      <c r="B195" s="936" t="s">
        <v>516</v>
      </c>
      <c r="C195" s="937" t="s">
        <v>516</v>
      </c>
      <c r="D195" s="936" t="s">
        <v>516</v>
      </c>
      <c r="E195" s="938" t="s">
        <v>516</v>
      </c>
      <c r="F195" s="55"/>
      <c r="G195" s="352" t="s">
        <v>227</v>
      </c>
      <c r="H195" s="353">
        <v>4929</v>
      </c>
      <c r="I195" s="354">
        <v>407</v>
      </c>
      <c r="J195" s="354">
        <v>728</v>
      </c>
      <c r="K195" s="354">
        <v>184</v>
      </c>
    </row>
    <row r="196" spans="1:11">
      <c r="A196" s="356" t="s">
        <v>228</v>
      </c>
      <c r="B196" s="936" t="s">
        <v>516</v>
      </c>
      <c r="C196" s="937" t="s">
        <v>516</v>
      </c>
      <c r="D196" s="936" t="s">
        <v>516</v>
      </c>
      <c r="E196" s="938" t="s">
        <v>516</v>
      </c>
      <c r="F196" s="55"/>
      <c r="G196" s="352" t="s">
        <v>228</v>
      </c>
      <c r="H196" s="353">
        <v>4250</v>
      </c>
      <c r="I196" s="354">
        <v>451</v>
      </c>
      <c r="J196" s="353">
        <v>1124</v>
      </c>
      <c r="K196" s="354">
        <v>228</v>
      </c>
    </row>
    <row r="197" spans="1:11">
      <c r="A197" s="356" t="s">
        <v>229</v>
      </c>
      <c r="B197" s="936" t="s">
        <v>516</v>
      </c>
      <c r="C197" s="937" t="s">
        <v>516</v>
      </c>
      <c r="D197" s="936" t="s">
        <v>516</v>
      </c>
      <c r="E197" s="938" t="s">
        <v>516</v>
      </c>
      <c r="F197" s="55"/>
      <c r="G197" s="352" t="s">
        <v>229</v>
      </c>
      <c r="H197" s="353">
        <v>1848</v>
      </c>
      <c r="I197" s="354">
        <v>260</v>
      </c>
      <c r="J197" s="354">
        <v>552</v>
      </c>
      <c r="K197" s="354">
        <v>174</v>
      </c>
    </row>
    <row r="198" spans="1:11">
      <c r="A198" s="356" t="s">
        <v>230</v>
      </c>
      <c r="B198" s="936" t="s">
        <v>516</v>
      </c>
      <c r="C198" s="937" t="s">
        <v>516</v>
      </c>
      <c r="D198" s="936" t="s">
        <v>516</v>
      </c>
      <c r="E198" s="938" t="s">
        <v>516</v>
      </c>
      <c r="F198" s="55"/>
      <c r="G198" s="352" t="s">
        <v>230</v>
      </c>
      <c r="H198" s="353">
        <v>1125</v>
      </c>
      <c r="I198" s="354">
        <v>255</v>
      </c>
      <c r="J198" s="354">
        <v>278</v>
      </c>
      <c r="K198" s="354">
        <v>134</v>
      </c>
    </row>
    <row r="199" spans="1:11">
      <c r="A199" s="356" t="s">
        <v>231</v>
      </c>
      <c r="B199" s="936" t="s">
        <v>516</v>
      </c>
      <c r="C199" s="937" t="s">
        <v>516</v>
      </c>
      <c r="D199" s="936" t="s">
        <v>516</v>
      </c>
      <c r="E199" s="938" t="s">
        <v>516</v>
      </c>
      <c r="F199" s="55"/>
      <c r="G199" s="352" t="s">
        <v>231</v>
      </c>
      <c r="H199" s="353">
        <v>1494</v>
      </c>
      <c r="I199" s="354">
        <v>215</v>
      </c>
      <c r="J199" s="354">
        <v>448</v>
      </c>
      <c r="K199" s="354">
        <v>129</v>
      </c>
    </row>
    <row r="200" spans="1:11">
      <c r="A200" s="356" t="s">
        <v>401</v>
      </c>
      <c r="B200" s="936" t="s">
        <v>516</v>
      </c>
      <c r="C200" s="937" t="s">
        <v>516</v>
      </c>
      <c r="D200" s="936" t="s">
        <v>516</v>
      </c>
      <c r="E200" s="938" t="s">
        <v>516</v>
      </c>
      <c r="F200" s="55"/>
      <c r="G200" s="352" t="s">
        <v>401</v>
      </c>
      <c r="H200" s="353">
        <v>21114</v>
      </c>
      <c r="I200" s="354">
        <v>924</v>
      </c>
      <c r="J200" s="353">
        <v>4163</v>
      </c>
      <c r="K200" s="354">
        <v>533</v>
      </c>
    </row>
    <row r="201" spans="1:11">
      <c r="A201" s="356" t="s">
        <v>225</v>
      </c>
      <c r="B201" s="936" t="s">
        <v>516</v>
      </c>
      <c r="C201" s="937" t="s">
        <v>516</v>
      </c>
      <c r="D201" s="936" t="s">
        <v>516</v>
      </c>
      <c r="E201" s="938" t="s">
        <v>516</v>
      </c>
      <c r="F201" s="55"/>
      <c r="G201" s="352" t="s">
        <v>225</v>
      </c>
      <c r="H201" s="353">
        <v>6922</v>
      </c>
      <c r="I201" s="354">
        <v>622</v>
      </c>
      <c r="J201" s="353">
        <v>1155</v>
      </c>
      <c r="K201" s="354">
        <v>296</v>
      </c>
    </row>
    <row r="202" spans="1:11">
      <c r="A202" s="356" t="s">
        <v>226</v>
      </c>
      <c r="B202" s="936" t="s">
        <v>516</v>
      </c>
      <c r="C202" s="937" t="s">
        <v>516</v>
      </c>
      <c r="D202" s="936" t="s">
        <v>516</v>
      </c>
      <c r="E202" s="938" t="s">
        <v>516</v>
      </c>
      <c r="F202" s="55"/>
      <c r="G202" s="352" t="s">
        <v>226</v>
      </c>
      <c r="H202" s="353">
        <v>6150</v>
      </c>
      <c r="I202" s="354">
        <v>573</v>
      </c>
      <c r="J202" s="354">
        <v>701</v>
      </c>
      <c r="K202" s="354">
        <v>197</v>
      </c>
    </row>
    <row r="203" spans="1:11">
      <c r="A203" s="356" t="s">
        <v>227</v>
      </c>
      <c r="B203" s="936" t="s">
        <v>516</v>
      </c>
      <c r="C203" s="937" t="s">
        <v>516</v>
      </c>
      <c r="D203" s="936" t="s">
        <v>516</v>
      </c>
      <c r="E203" s="938" t="s">
        <v>516</v>
      </c>
      <c r="F203" s="55"/>
      <c r="G203" s="352" t="s">
        <v>227</v>
      </c>
      <c r="H203" s="353">
        <v>3402</v>
      </c>
      <c r="I203" s="354">
        <v>448</v>
      </c>
      <c r="J203" s="354">
        <v>732</v>
      </c>
      <c r="K203" s="354">
        <v>229</v>
      </c>
    </row>
    <row r="204" spans="1:11">
      <c r="A204" s="356" t="s">
        <v>228</v>
      </c>
      <c r="B204" s="936" t="s">
        <v>516</v>
      </c>
      <c r="C204" s="937" t="s">
        <v>516</v>
      </c>
      <c r="D204" s="936" t="s">
        <v>516</v>
      </c>
      <c r="E204" s="938" t="s">
        <v>516</v>
      </c>
      <c r="F204" s="55"/>
      <c r="G204" s="352" t="s">
        <v>228</v>
      </c>
      <c r="H204" s="353">
        <v>2385</v>
      </c>
      <c r="I204" s="354">
        <v>398</v>
      </c>
      <c r="J204" s="354">
        <v>705</v>
      </c>
      <c r="K204" s="354">
        <v>203</v>
      </c>
    </row>
    <row r="205" spans="1:11">
      <c r="A205" s="356" t="s">
        <v>229</v>
      </c>
      <c r="B205" s="936" t="s">
        <v>516</v>
      </c>
      <c r="C205" s="937" t="s">
        <v>516</v>
      </c>
      <c r="D205" s="936" t="s">
        <v>516</v>
      </c>
      <c r="E205" s="938" t="s">
        <v>516</v>
      </c>
      <c r="F205" s="55"/>
      <c r="G205" s="352" t="s">
        <v>229</v>
      </c>
      <c r="H205" s="353">
        <v>1449</v>
      </c>
      <c r="I205" s="354">
        <v>330</v>
      </c>
      <c r="J205" s="354">
        <v>511</v>
      </c>
      <c r="K205" s="354">
        <v>199</v>
      </c>
    </row>
    <row r="206" spans="1:11">
      <c r="A206" s="356" t="s">
        <v>230</v>
      </c>
      <c r="B206" s="936" t="s">
        <v>516</v>
      </c>
      <c r="C206" s="937" t="s">
        <v>516</v>
      </c>
      <c r="D206" s="936" t="s">
        <v>516</v>
      </c>
      <c r="E206" s="938" t="s">
        <v>516</v>
      </c>
      <c r="F206" s="55"/>
      <c r="G206" s="352" t="s">
        <v>230</v>
      </c>
      <c r="H206" s="354">
        <v>503</v>
      </c>
      <c r="I206" s="354">
        <v>200</v>
      </c>
      <c r="J206" s="354">
        <v>220</v>
      </c>
      <c r="K206" s="354">
        <v>125</v>
      </c>
    </row>
    <row r="207" spans="1:11">
      <c r="A207" s="356" t="s">
        <v>231</v>
      </c>
      <c r="B207" s="936" t="s">
        <v>516</v>
      </c>
      <c r="C207" s="937" t="s">
        <v>516</v>
      </c>
      <c r="D207" s="936" t="s">
        <v>516</v>
      </c>
      <c r="E207" s="938" t="s">
        <v>516</v>
      </c>
      <c r="F207" s="55"/>
      <c r="G207" s="352" t="s">
        <v>231</v>
      </c>
      <c r="H207" s="354">
        <v>303</v>
      </c>
      <c r="I207" s="354">
        <v>128</v>
      </c>
      <c r="J207" s="354">
        <v>139</v>
      </c>
      <c r="K207" s="354">
        <v>88</v>
      </c>
    </row>
    <row r="208" spans="1:11">
      <c r="A208" s="356"/>
      <c r="B208" s="936"/>
      <c r="C208" s="937"/>
      <c r="D208" s="936"/>
      <c r="E208" s="938"/>
      <c r="F208" s="55"/>
      <c r="G208" s="352"/>
      <c r="H208" s="354"/>
      <c r="I208" s="354"/>
      <c r="J208" s="354"/>
      <c r="K208" s="354"/>
    </row>
    <row r="209" spans="1:11">
      <c r="A209" s="359" t="s">
        <v>402</v>
      </c>
      <c r="B209" s="939"/>
      <c r="C209" s="940"/>
      <c r="D209" s="939"/>
      <c r="E209" s="941"/>
      <c r="F209" s="55"/>
      <c r="G209" s="352" t="s">
        <v>402</v>
      </c>
      <c r="H209" s="354"/>
      <c r="I209" s="354"/>
      <c r="J209" s="354"/>
      <c r="K209" s="354"/>
    </row>
    <row r="210" spans="1:11">
      <c r="A210" s="356" t="s">
        <v>403</v>
      </c>
      <c r="B210" s="936" t="s">
        <v>516</v>
      </c>
      <c r="C210" s="937" t="s">
        <v>516</v>
      </c>
      <c r="D210" s="936" t="s">
        <v>516</v>
      </c>
      <c r="E210" s="938" t="s">
        <v>516</v>
      </c>
      <c r="F210" s="55"/>
      <c r="G210" s="352" t="s">
        <v>403</v>
      </c>
      <c r="H210" s="354">
        <v>2.89</v>
      </c>
      <c r="I210" s="354">
        <v>0.05</v>
      </c>
      <c r="J210" s="354">
        <v>3.52</v>
      </c>
      <c r="K210" s="354">
        <v>0.17</v>
      </c>
    </row>
    <row r="211" spans="1:11">
      <c r="A211" s="356" t="s">
        <v>400</v>
      </c>
      <c r="B211" s="936" t="s">
        <v>516</v>
      </c>
      <c r="C211" s="937" t="s">
        <v>516</v>
      </c>
      <c r="D211" s="936" t="s">
        <v>516</v>
      </c>
      <c r="E211" s="938" t="s">
        <v>516</v>
      </c>
      <c r="F211" s="55"/>
      <c r="G211" s="352" t="s">
        <v>400</v>
      </c>
      <c r="H211" s="354">
        <v>3.12</v>
      </c>
      <c r="I211" s="354">
        <v>7.0000000000000007E-2</v>
      </c>
      <c r="J211" s="354">
        <v>3.91</v>
      </c>
      <c r="K211" s="354">
        <v>0.23</v>
      </c>
    </row>
    <row r="212" spans="1:11">
      <c r="A212" s="356" t="s">
        <v>401</v>
      </c>
      <c r="B212" s="936" t="s">
        <v>516</v>
      </c>
      <c r="C212" s="937" t="s">
        <v>516</v>
      </c>
      <c r="D212" s="936" t="s">
        <v>516</v>
      </c>
      <c r="E212" s="938" t="s">
        <v>516</v>
      </c>
      <c r="F212" s="55"/>
      <c r="G212" s="352" t="s">
        <v>401</v>
      </c>
      <c r="H212" s="354">
        <v>2.56</v>
      </c>
      <c r="I212" s="354">
        <v>0.08</v>
      </c>
      <c r="J212" s="354">
        <v>3.06</v>
      </c>
      <c r="K212" s="354">
        <v>0.23</v>
      </c>
    </row>
    <row r="213" spans="1:11">
      <c r="A213" s="350"/>
      <c r="B213" s="350"/>
      <c r="C213" s="350"/>
      <c r="D213" s="350"/>
      <c r="E213" s="350"/>
      <c r="F213" s="55"/>
      <c r="G213" s="350"/>
      <c r="H213" s="350"/>
      <c r="I213" s="350"/>
      <c r="J213" s="350"/>
      <c r="K213" s="350"/>
    </row>
    <row r="214" spans="1:11" ht="26" customHeight="1">
      <c r="A214" s="2655" t="s">
        <v>411</v>
      </c>
      <c r="B214" s="2655"/>
      <c r="C214" s="2655"/>
      <c r="D214" s="2655"/>
      <c r="E214" s="2655"/>
      <c r="F214" s="55"/>
      <c r="G214" s="2655" t="s">
        <v>404</v>
      </c>
      <c r="H214" s="2655"/>
      <c r="I214" s="2655"/>
      <c r="J214" s="2655"/>
      <c r="K214" s="2655"/>
    </row>
  </sheetData>
  <mergeCells count="72">
    <mergeCell ref="G214:K214"/>
    <mergeCell ref="G145:K145"/>
    <mergeCell ref="G147:G149"/>
    <mergeCell ref="H147:K147"/>
    <mergeCell ref="H148:I148"/>
    <mergeCell ref="J148:K148"/>
    <mergeCell ref="G178:K178"/>
    <mergeCell ref="G181:K181"/>
    <mergeCell ref="G183:G185"/>
    <mergeCell ref="H183:K183"/>
    <mergeCell ref="H184:I184"/>
    <mergeCell ref="J184:K184"/>
    <mergeCell ref="G142:K142"/>
    <mergeCell ref="G73:K73"/>
    <mergeCell ref="G75:G77"/>
    <mergeCell ref="H75:K75"/>
    <mergeCell ref="H76:I76"/>
    <mergeCell ref="J76:K76"/>
    <mergeCell ref="G106:K106"/>
    <mergeCell ref="G109:K109"/>
    <mergeCell ref="G111:G113"/>
    <mergeCell ref="H111:K111"/>
    <mergeCell ref="H112:I112"/>
    <mergeCell ref="J112:K112"/>
    <mergeCell ref="G70:K70"/>
    <mergeCell ref="G1:K1"/>
    <mergeCell ref="G3:G5"/>
    <mergeCell ref="H3:K3"/>
    <mergeCell ref="H4:I4"/>
    <mergeCell ref="J4:K4"/>
    <mergeCell ref="G34:K34"/>
    <mergeCell ref="G37:K37"/>
    <mergeCell ref="G39:G41"/>
    <mergeCell ref="H39:K39"/>
    <mergeCell ref="H40:I40"/>
    <mergeCell ref="J40:K40"/>
    <mergeCell ref="A1:E1"/>
    <mergeCell ref="A3:A5"/>
    <mergeCell ref="B3:E3"/>
    <mergeCell ref="B4:C4"/>
    <mergeCell ref="D4:E4"/>
    <mergeCell ref="A34:E34"/>
    <mergeCell ref="A37:E37"/>
    <mergeCell ref="A39:A41"/>
    <mergeCell ref="B39:E39"/>
    <mergeCell ref="B40:C40"/>
    <mergeCell ref="D40:E40"/>
    <mergeCell ref="A70:E70"/>
    <mergeCell ref="A73:E73"/>
    <mergeCell ref="A75:A77"/>
    <mergeCell ref="B75:E75"/>
    <mergeCell ref="B76:C76"/>
    <mergeCell ref="D76:E76"/>
    <mergeCell ref="A106:E106"/>
    <mergeCell ref="A109:E109"/>
    <mergeCell ref="A111:A113"/>
    <mergeCell ref="B111:E111"/>
    <mergeCell ref="B112:C112"/>
    <mergeCell ref="D112:E112"/>
    <mergeCell ref="A142:E142"/>
    <mergeCell ref="A145:E145"/>
    <mergeCell ref="A147:A149"/>
    <mergeCell ref="B147:E147"/>
    <mergeCell ref="B148:C148"/>
    <mergeCell ref="D148:E148"/>
    <mergeCell ref="A214:E214"/>
    <mergeCell ref="A178:E178"/>
    <mergeCell ref="A181:E181"/>
    <mergeCell ref="A183:A185"/>
    <mergeCell ref="B183:E183"/>
    <mergeCell ref="B184:C184"/>
    <mergeCell ref="D184:E18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107"/>
  <sheetViews>
    <sheetView workbookViewId="0">
      <selection sqref="A1:M1"/>
    </sheetView>
  </sheetViews>
  <sheetFormatPr defaultRowHeight="14"/>
  <cols>
    <col min="1" max="1" width="39.9140625" style="1074" customWidth="1"/>
    <col min="2" max="13" width="9.58203125" style="1074" customWidth="1"/>
    <col min="14" max="16384" width="8.6640625" style="1074"/>
  </cols>
  <sheetData>
    <row r="1" spans="1:14" ht="25">
      <c r="A1" s="2498" t="s">
        <v>1622</v>
      </c>
      <c r="B1" s="2498"/>
      <c r="C1" s="2498"/>
      <c r="D1" s="2498"/>
      <c r="E1" s="2498"/>
      <c r="F1" s="2498"/>
      <c r="G1" s="2498"/>
      <c r="H1" s="2498"/>
      <c r="I1" s="2498"/>
      <c r="J1" s="2498"/>
      <c r="K1" s="2498"/>
      <c r="L1" s="2498"/>
      <c r="M1" s="2498"/>
      <c r="N1" s="604"/>
    </row>
    <row r="2" spans="1:14">
      <c r="A2" s="1080"/>
    </row>
    <row r="3" spans="1:14" s="104" customFormat="1" ht="18" customHeight="1">
      <c r="A3" s="2610" t="s">
        <v>89</v>
      </c>
      <c r="B3" s="2554" t="s">
        <v>17</v>
      </c>
      <c r="C3" s="2481"/>
      <c r="D3" s="2481"/>
      <c r="E3" s="2481"/>
      <c r="F3" s="2481"/>
      <c r="G3" s="2481"/>
      <c r="H3" s="2481"/>
      <c r="I3" s="2481"/>
      <c r="J3" s="2481"/>
      <c r="K3" s="2481"/>
      <c r="L3" s="2481"/>
      <c r="M3" s="2555"/>
      <c r="N3" s="300"/>
    </row>
    <row r="4" spans="1:14" s="104" customFormat="1" ht="18" customHeight="1">
      <c r="A4" s="2611"/>
      <c r="B4" s="2505" t="s">
        <v>16</v>
      </c>
      <c r="C4" s="2507"/>
      <c r="D4" s="2505" t="s">
        <v>31</v>
      </c>
      <c r="E4" s="2507"/>
      <c r="F4" s="2505" t="s">
        <v>32</v>
      </c>
      <c r="G4" s="2507"/>
      <c r="H4" s="2505" t="s">
        <v>33</v>
      </c>
      <c r="I4" s="2507"/>
      <c r="J4" s="2505" t="s">
        <v>34</v>
      </c>
      <c r="K4" s="2507"/>
      <c r="L4" s="2505" t="s">
        <v>27</v>
      </c>
      <c r="M4" s="2508"/>
      <c r="N4" s="300"/>
    </row>
    <row r="5" spans="1:14" s="104" customFormat="1" ht="30">
      <c r="A5" s="2612"/>
      <c r="B5" s="45" t="s">
        <v>19</v>
      </c>
      <c r="C5" s="47" t="s">
        <v>20</v>
      </c>
      <c r="D5" s="45" t="s">
        <v>19</v>
      </c>
      <c r="E5" s="47" t="s">
        <v>20</v>
      </c>
      <c r="F5" s="45" t="s">
        <v>19</v>
      </c>
      <c r="G5" s="47" t="s">
        <v>20</v>
      </c>
      <c r="H5" s="45" t="s">
        <v>19</v>
      </c>
      <c r="I5" s="47" t="s">
        <v>20</v>
      </c>
      <c r="J5" s="45" t="s">
        <v>19</v>
      </c>
      <c r="K5" s="47" t="s">
        <v>20</v>
      </c>
      <c r="L5" s="45" t="s">
        <v>19</v>
      </c>
      <c r="M5" s="48" t="s">
        <v>20</v>
      </c>
      <c r="N5" s="732"/>
    </row>
    <row r="6" spans="1:14" s="16" customFormat="1" ht="13.5" thickBot="1">
      <c r="A6" s="2056" t="s">
        <v>250</v>
      </c>
      <c r="B6" s="1650">
        <v>77609</v>
      </c>
      <c r="C6" s="2057" t="s">
        <v>1278</v>
      </c>
      <c r="D6" s="1928">
        <v>222864</v>
      </c>
      <c r="E6" s="1653" t="s">
        <v>1279</v>
      </c>
      <c r="F6" s="650">
        <v>64282</v>
      </c>
      <c r="G6" s="2013" t="s">
        <v>1280</v>
      </c>
      <c r="H6" s="1927">
        <v>83773</v>
      </c>
      <c r="I6" s="1082" t="s">
        <v>1281</v>
      </c>
      <c r="J6" s="650">
        <v>111940</v>
      </c>
      <c r="K6" s="2013" t="s">
        <v>1282</v>
      </c>
      <c r="L6" s="1927">
        <v>490080</v>
      </c>
      <c r="M6" s="2013" t="s">
        <v>767</v>
      </c>
    </row>
    <row r="7" spans="1:14" s="16" customFormat="1" ht="13">
      <c r="A7" s="264" t="s">
        <v>91</v>
      </c>
      <c r="B7" s="1930">
        <v>0.63</v>
      </c>
      <c r="C7" s="1087" t="s">
        <v>1178</v>
      </c>
      <c r="D7" s="1931">
        <v>0.59399999999999997</v>
      </c>
      <c r="E7" s="1655" t="s">
        <v>1044</v>
      </c>
      <c r="F7" s="1088">
        <v>0.69699999999999995</v>
      </c>
      <c r="G7" s="1091" t="s">
        <v>995</v>
      </c>
      <c r="H7" s="1930">
        <v>0.64200000000000002</v>
      </c>
      <c r="I7" s="1087" t="s">
        <v>1283</v>
      </c>
      <c r="J7" s="1088">
        <v>0.76700000000000002</v>
      </c>
      <c r="K7" s="1091" t="s">
        <v>1027</v>
      </c>
      <c r="L7" s="1930">
        <v>0.626</v>
      </c>
      <c r="M7" s="1091" t="s">
        <v>885</v>
      </c>
    </row>
    <row r="8" spans="1:14" s="16" customFormat="1" ht="13">
      <c r="A8" s="2058" t="s">
        <v>92</v>
      </c>
      <c r="B8" s="1665">
        <v>0.37</v>
      </c>
      <c r="C8" s="1092" t="s">
        <v>1178</v>
      </c>
      <c r="D8" s="1666">
        <v>0.40600000000000003</v>
      </c>
      <c r="E8" s="1667" t="s">
        <v>1044</v>
      </c>
      <c r="F8" s="2059">
        <v>0.30299999999999999</v>
      </c>
      <c r="G8" s="2060" t="s">
        <v>995</v>
      </c>
      <c r="H8" s="2061">
        <v>0.35799999999999998</v>
      </c>
      <c r="I8" s="2062" t="s">
        <v>1283</v>
      </c>
      <c r="J8" s="2059">
        <v>0.23300000000000001</v>
      </c>
      <c r="K8" s="2060" t="s">
        <v>1027</v>
      </c>
      <c r="L8" s="2061">
        <v>0.374</v>
      </c>
      <c r="M8" s="2060" t="s">
        <v>885</v>
      </c>
    </row>
    <row r="9" spans="1:14" s="16" customFormat="1" ht="13">
      <c r="A9" s="2063"/>
      <c r="B9" s="2064"/>
      <c r="C9" s="2062"/>
      <c r="D9" s="2065"/>
      <c r="E9" s="2066"/>
      <c r="F9" s="2067"/>
      <c r="G9" s="2060"/>
      <c r="H9" s="2068"/>
      <c r="I9" s="2062"/>
      <c r="J9" s="2067"/>
      <c r="K9" s="2060"/>
      <c r="L9" s="2064"/>
      <c r="M9" s="2060"/>
    </row>
    <row r="10" spans="1:14" s="16" customFormat="1" ht="13">
      <c r="A10" s="2069" t="s">
        <v>93</v>
      </c>
      <c r="B10" s="2070">
        <v>3.54</v>
      </c>
      <c r="C10" s="2071" t="s">
        <v>1274</v>
      </c>
      <c r="D10" s="2072">
        <v>2.74</v>
      </c>
      <c r="E10" s="2073" t="s">
        <v>1289</v>
      </c>
      <c r="F10" s="2074">
        <v>3.06</v>
      </c>
      <c r="G10" s="2075" t="s">
        <v>1330</v>
      </c>
      <c r="H10" s="2070">
        <v>4.07</v>
      </c>
      <c r="I10" s="2071" t="s">
        <v>1623</v>
      </c>
      <c r="J10" s="2074">
        <v>2.68</v>
      </c>
      <c r="K10" s="2075" t="s">
        <v>1049</v>
      </c>
      <c r="L10" s="2070">
        <v>2.96</v>
      </c>
      <c r="M10" s="2075" t="s">
        <v>1360</v>
      </c>
    </row>
    <row r="11" spans="1:14" s="16" customFormat="1" ht="13">
      <c r="A11" s="2076" t="s">
        <v>94</v>
      </c>
      <c r="B11" s="2070">
        <v>2.99</v>
      </c>
      <c r="C11" s="2071" t="s">
        <v>1607</v>
      </c>
      <c r="D11" s="2072">
        <v>2.44</v>
      </c>
      <c r="E11" s="2073" t="s">
        <v>1049</v>
      </c>
      <c r="F11" s="2074">
        <v>2.59</v>
      </c>
      <c r="G11" s="2075" t="s">
        <v>1332</v>
      </c>
      <c r="H11" s="2070">
        <v>3.32</v>
      </c>
      <c r="I11" s="2071" t="s">
        <v>1623</v>
      </c>
      <c r="J11" s="2074">
        <v>2.2999999999999998</v>
      </c>
      <c r="K11" s="2075" t="s">
        <v>1332</v>
      </c>
      <c r="L11" s="2070">
        <v>2.67</v>
      </c>
      <c r="M11" s="2075" t="s">
        <v>1346</v>
      </c>
    </row>
    <row r="12" spans="1:14" s="104" customFormat="1" ht="33.5" customHeight="1">
      <c r="A12" s="2683" t="s">
        <v>648</v>
      </c>
      <c r="B12" s="2684"/>
      <c r="C12" s="2684"/>
      <c r="D12" s="2684"/>
      <c r="E12" s="2684"/>
      <c r="F12" s="2684"/>
      <c r="G12" s="2684"/>
      <c r="H12" s="2684"/>
      <c r="I12" s="2684"/>
      <c r="J12" s="2684"/>
      <c r="K12" s="2684"/>
      <c r="L12" s="2684"/>
      <c r="M12" s="2685"/>
    </row>
    <row r="13" spans="1:14">
      <c r="A13" s="1080"/>
    </row>
    <row r="14" spans="1:14">
      <c r="A14" s="2489" t="s">
        <v>1624</v>
      </c>
      <c r="B14" s="2489"/>
      <c r="C14" s="2489"/>
      <c r="D14" s="2489"/>
      <c r="E14" s="2489"/>
      <c r="F14" s="2489"/>
      <c r="G14" s="2489"/>
      <c r="H14" s="2489"/>
      <c r="I14" s="2489"/>
      <c r="J14" s="2489"/>
      <c r="K14" s="2489"/>
      <c r="L14" s="2489"/>
      <c r="M14" s="2489"/>
    </row>
    <row r="17" spans="1:14">
      <c r="A17" s="2490" t="s">
        <v>1625</v>
      </c>
      <c r="B17" s="2490"/>
      <c r="C17" s="2490"/>
      <c r="D17" s="2490"/>
      <c r="E17" s="2490"/>
      <c r="F17" s="2490"/>
      <c r="G17" s="2490"/>
      <c r="H17" s="2490"/>
      <c r="I17" s="2490"/>
      <c r="J17" s="2490"/>
      <c r="K17" s="2490"/>
      <c r="L17" s="2490"/>
      <c r="M17" s="2490"/>
    </row>
    <row r="18" spans="1:14">
      <c r="A18" s="1080"/>
    </row>
    <row r="19" spans="1:14" s="104" customFormat="1" ht="18" customHeight="1">
      <c r="A19" s="2686" t="s">
        <v>89</v>
      </c>
      <c r="B19" s="2554" t="s">
        <v>17</v>
      </c>
      <c r="C19" s="2481"/>
      <c r="D19" s="2481"/>
      <c r="E19" s="2481"/>
      <c r="F19" s="2481"/>
      <c r="G19" s="2481"/>
      <c r="H19" s="2481"/>
      <c r="I19" s="2481"/>
      <c r="J19" s="2481"/>
      <c r="K19" s="2481"/>
      <c r="L19" s="2481"/>
      <c r="M19" s="2555"/>
      <c r="N19" s="300"/>
    </row>
    <row r="20" spans="1:14" s="104" customFormat="1" ht="18" customHeight="1">
      <c r="A20" s="2687"/>
      <c r="B20" s="2505" t="s">
        <v>16</v>
      </c>
      <c r="C20" s="2507"/>
      <c r="D20" s="2505" t="s">
        <v>31</v>
      </c>
      <c r="E20" s="2507"/>
      <c r="F20" s="2505" t="s">
        <v>32</v>
      </c>
      <c r="G20" s="2507"/>
      <c r="H20" s="2505" t="s">
        <v>33</v>
      </c>
      <c r="I20" s="2507"/>
      <c r="J20" s="2505" t="s">
        <v>34</v>
      </c>
      <c r="K20" s="2507"/>
      <c r="L20" s="2505" t="s">
        <v>27</v>
      </c>
      <c r="M20" s="2508"/>
      <c r="N20" s="300"/>
    </row>
    <row r="21" spans="1:14" s="104" customFormat="1" ht="30">
      <c r="A21" s="2688"/>
      <c r="B21" s="45" t="s">
        <v>19</v>
      </c>
      <c r="C21" s="47" t="s">
        <v>20</v>
      </c>
      <c r="D21" s="45" t="s">
        <v>19</v>
      </c>
      <c r="E21" s="47" t="s">
        <v>20</v>
      </c>
      <c r="F21" s="45" t="s">
        <v>19</v>
      </c>
      <c r="G21" s="47" t="s">
        <v>20</v>
      </c>
      <c r="H21" s="45" t="s">
        <v>19</v>
      </c>
      <c r="I21" s="47" t="s">
        <v>20</v>
      </c>
      <c r="J21" s="45" t="s">
        <v>19</v>
      </c>
      <c r="K21" s="47" t="s">
        <v>20</v>
      </c>
      <c r="L21" s="45" t="s">
        <v>19</v>
      </c>
      <c r="M21" s="48" t="s">
        <v>20</v>
      </c>
      <c r="N21" s="732"/>
    </row>
    <row r="22" spans="1:14" s="16" customFormat="1" ht="13.5" thickBot="1">
      <c r="A22" s="2077" t="s">
        <v>250</v>
      </c>
      <c r="B22" s="1935">
        <v>71749</v>
      </c>
      <c r="C22" s="273">
        <v>3320</v>
      </c>
      <c r="D22" s="1935">
        <v>201219</v>
      </c>
      <c r="E22" s="273">
        <v>4832</v>
      </c>
      <c r="F22" s="1935">
        <v>59469</v>
      </c>
      <c r="G22" s="273">
        <v>3163</v>
      </c>
      <c r="H22" s="1935">
        <v>82170</v>
      </c>
      <c r="I22" s="273">
        <v>3795</v>
      </c>
      <c r="J22" s="1935">
        <v>99529</v>
      </c>
      <c r="K22" s="273">
        <v>3871</v>
      </c>
      <c r="L22" s="182">
        <v>465299</v>
      </c>
      <c r="M22" s="2078">
        <v>5012</v>
      </c>
    </row>
    <row r="23" spans="1:14" s="16" customFormat="1" ht="13">
      <c r="A23" s="185" t="s">
        <v>91</v>
      </c>
      <c r="B23" s="1936">
        <v>57.2</v>
      </c>
      <c r="C23" s="1937">
        <v>3.2</v>
      </c>
      <c r="D23" s="1936">
        <v>56.7</v>
      </c>
      <c r="E23" s="1937">
        <v>1.7</v>
      </c>
      <c r="F23" s="1936">
        <v>69</v>
      </c>
      <c r="G23" s="1937">
        <v>3.1</v>
      </c>
      <c r="H23" s="1936">
        <v>64.099999999999994</v>
      </c>
      <c r="I23" s="1937">
        <v>2.9</v>
      </c>
      <c r="J23" s="1936">
        <v>75.900000000000006</v>
      </c>
      <c r="K23" s="1937">
        <v>2.2999999999999998</v>
      </c>
      <c r="L23" s="1938">
        <v>60.2</v>
      </c>
      <c r="M23" s="1939">
        <v>1</v>
      </c>
    </row>
    <row r="24" spans="1:14" s="16" customFormat="1" ht="13">
      <c r="A24" s="2079" t="s">
        <v>92</v>
      </c>
      <c r="B24" s="2080">
        <v>42.8</v>
      </c>
      <c r="C24" s="2081">
        <v>3.2</v>
      </c>
      <c r="D24" s="2080">
        <v>43.3</v>
      </c>
      <c r="E24" s="2081">
        <v>1.7</v>
      </c>
      <c r="F24" s="2080">
        <v>31</v>
      </c>
      <c r="G24" s="2081">
        <v>3.1</v>
      </c>
      <c r="H24" s="2080">
        <v>35.9</v>
      </c>
      <c r="I24" s="2081">
        <v>2.9</v>
      </c>
      <c r="J24" s="2080">
        <v>24.1</v>
      </c>
      <c r="K24" s="2081">
        <v>2.2999999999999998</v>
      </c>
      <c r="L24" s="2082">
        <v>39.799999999999997</v>
      </c>
      <c r="M24" s="2083">
        <v>1</v>
      </c>
    </row>
    <row r="25" spans="1:14" s="16" customFormat="1" ht="13">
      <c r="A25" s="2079"/>
      <c r="B25" s="2084"/>
      <c r="C25" s="2085"/>
      <c r="D25" s="2084"/>
      <c r="E25" s="2085"/>
      <c r="F25" s="2084"/>
      <c r="G25" s="2085"/>
      <c r="H25" s="2084"/>
      <c r="I25" s="2085"/>
      <c r="J25" s="2084"/>
      <c r="K25" s="2085"/>
      <c r="L25" s="2086"/>
      <c r="M25" s="2087"/>
    </row>
    <row r="26" spans="1:14" s="16" customFormat="1" ht="13">
      <c r="A26" s="2088" t="s">
        <v>93</v>
      </c>
      <c r="B26" s="2089">
        <v>3.4</v>
      </c>
      <c r="C26" s="2090">
        <v>0.18</v>
      </c>
      <c r="D26" s="2089">
        <v>2.79</v>
      </c>
      <c r="E26" s="2090">
        <v>7.0000000000000007E-2</v>
      </c>
      <c r="F26" s="2089">
        <v>3.03</v>
      </c>
      <c r="G26" s="2090">
        <v>0.18</v>
      </c>
      <c r="H26" s="2089">
        <v>4.32</v>
      </c>
      <c r="I26" s="2090">
        <v>0.2</v>
      </c>
      <c r="J26" s="2089">
        <v>2.75</v>
      </c>
      <c r="K26" s="2090">
        <v>0.09</v>
      </c>
      <c r="L26" s="2091">
        <v>3.1</v>
      </c>
      <c r="M26" s="2092">
        <v>0.05</v>
      </c>
    </row>
    <row r="27" spans="1:14" s="16" customFormat="1" ht="13">
      <c r="A27" s="2093" t="s">
        <v>94</v>
      </c>
      <c r="B27" s="2089">
        <v>3.28</v>
      </c>
      <c r="C27" s="2090">
        <v>0.22</v>
      </c>
      <c r="D27" s="2089">
        <v>2.61</v>
      </c>
      <c r="E27" s="2090">
        <v>0.11</v>
      </c>
      <c r="F27" s="2089">
        <v>2.89</v>
      </c>
      <c r="G27" s="2090">
        <v>0.21</v>
      </c>
      <c r="H27" s="2089">
        <v>3.41</v>
      </c>
      <c r="I27" s="2090">
        <v>0.22</v>
      </c>
      <c r="J27" s="2089">
        <v>2.27</v>
      </c>
      <c r="K27" s="2090">
        <v>0.16</v>
      </c>
      <c r="L27" s="2091">
        <v>2.73</v>
      </c>
      <c r="M27" s="2092">
        <v>0.06</v>
      </c>
    </row>
    <row r="28" spans="1:14" s="104" customFormat="1" ht="33.5" customHeight="1">
      <c r="A28" s="2683" t="s">
        <v>648</v>
      </c>
      <c r="B28" s="2684"/>
      <c r="C28" s="2684"/>
      <c r="D28" s="2684"/>
      <c r="E28" s="2684"/>
      <c r="F28" s="2684"/>
      <c r="G28" s="2684"/>
      <c r="H28" s="2684"/>
      <c r="I28" s="2684"/>
      <c r="J28" s="2684"/>
      <c r="K28" s="2684"/>
      <c r="L28" s="2684"/>
      <c r="M28" s="2685"/>
    </row>
    <row r="29" spans="1:14">
      <c r="A29" s="1080"/>
    </row>
    <row r="30" spans="1:14">
      <c r="A30" s="2489" t="s">
        <v>673</v>
      </c>
      <c r="B30" s="2489"/>
      <c r="C30" s="2489"/>
      <c r="D30" s="2489"/>
      <c r="E30" s="2489"/>
      <c r="F30" s="2489"/>
      <c r="G30" s="2489"/>
      <c r="H30" s="2489"/>
      <c r="I30" s="2489"/>
      <c r="J30" s="2489"/>
      <c r="K30" s="2489"/>
      <c r="L30" s="2489"/>
      <c r="M30" s="2489"/>
    </row>
    <row r="33" spans="1:14">
      <c r="A33" s="2490" t="s">
        <v>656</v>
      </c>
      <c r="B33" s="2490"/>
      <c r="C33" s="2490"/>
      <c r="D33" s="2490"/>
      <c r="E33" s="2490"/>
      <c r="F33" s="2490"/>
      <c r="G33" s="2490"/>
      <c r="H33" s="2490"/>
      <c r="I33" s="2490"/>
      <c r="J33" s="2490"/>
      <c r="K33" s="2490"/>
      <c r="L33" s="2490"/>
      <c r="M33" s="2490"/>
    </row>
    <row r="34" spans="1:14">
      <c r="A34" s="1080"/>
    </row>
    <row r="35" spans="1:14" s="104" customFormat="1" ht="18" customHeight="1">
      <c r="A35" s="2686" t="s">
        <v>89</v>
      </c>
      <c r="B35" s="2554" t="s">
        <v>17</v>
      </c>
      <c r="C35" s="2481"/>
      <c r="D35" s="2481"/>
      <c r="E35" s="2481"/>
      <c r="F35" s="2481"/>
      <c r="G35" s="2481"/>
      <c r="H35" s="2481"/>
      <c r="I35" s="2481"/>
      <c r="J35" s="2481"/>
      <c r="K35" s="2481"/>
      <c r="L35" s="2481"/>
      <c r="M35" s="2555"/>
      <c r="N35" s="300"/>
    </row>
    <row r="36" spans="1:14" s="104" customFormat="1" ht="18" customHeight="1">
      <c r="A36" s="2687"/>
      <c r="B36" s="2505" t="s">
        <v>16</v>
      </c>
      <c r="C36" s="2507"/>
      <c r="D36" s="2505" t="s">
        <v>31</v>
      </c>
      <c r="E36" s="2507"/>
      <c r="F36" s="2505" t="s">
        <v>32</v>
      </c>
      <c r="G36" s="2507"/>
      <c r="H36" s="2505" t="s">
        <v>33</v>
      </c>
      <c r="I36" s="2507"/>
      <c r="J36" s="2505" t="s">
        <v>34</v>
      </c>
      <c r="K36" s="2507"/>
      <c r="L36" s="2505" t="s">
        <v>27</v>
      </c>
      <c r="M36" s="2508"/>
      <c r="N36" s="300"/>
    </row>
    <row r="37" spans="1:14" s="104" customFormat="1" ht="30">
      <c r="A37" s="2688"/>
      <c r="B37" s="45" t="s">
        <v>19</v>
      </c>
      <c r="C37" s="47" t="s">
        <v>20</v>
      </c>
      <c r="D37" s="45" t="s">
        <v>19</v>
      </c>
      <c r="E37" s="47" t="s">
        <v>20</v>
      </c>
      <c r="F37" s="45" t="s">
        <v>19</v>
      </c>
      <c r="G37" s="47" t="s">
        <v>20</v>
      </c>
      <c r="H37" s="45" t="s">
        <v>19</v>
      </c>
      <c r="I37" s="47" t="s">
        <v>20</v>
      </c>
      <c r="J37" s="45" t="s">
        <v>19</v>
      </c>
      <c r="K37" s="47" t="s">
        <v>20</v>
      </c>
      <c r="L37" s="45" t="s">
        <v>19</v>
      </c>
      <c r="M37" s="48" t="s">
        <v>20</v>
      </c>
      <c r="N37" s="732"/>
    </row>
    <row r="38" spans="1:14" s="16" customFormat="1" ht="13.5" thickBot="1">
      <c r="A38" s="2077" t="s">
        <v>250</v>
      </c>
      <c r="B38" s="1942">
        <v>76010</v>
      </c>
      <c r="C38" s="2094">
        <v>3505</v>
      </c>
      <c r="D38" s="1942">
        <v>203102</v>
      </c>
      <c r="E38" s="2095">
        <v>4380</v>
      </c>
      <c r="F38" s="1942">
        <v>61488</v>
      </c>
      <c r="G38" s="194">
        <v>3284</v>
      </c>
      <c r="H38" s="1942">
        <v>78644</v>
      </c>
      <c r="I38" s="2095">
        <v>3554</v>
      </c>
      <c r="J38" s="1942">
        <v>100507</v>
      </c>
      <c r="K38" s="194">
        <v>3858</v>
      </c>
      <c r="L38" s="2096">
        <v>455309</v>
      </c>
      <c r="M38" s="2096">
        <v>4541</v>
      </c>
    </row>
    <row r="39" spans="1:14" s="16" customFormat="1" ht="13">
      <c r="A39" s="185" t="s">
        <v>91</v>
      </c>
      <c r="B39" s="235">
        <v>54</v>
      </c>
      <c r="C39" s="236">
        <v>2.8</v>
      </c>
      <c r="D39" s="235">
        <v>53.9</v>
      </c>
      <c r="E39" s="237">
        <v>1.7</v>
      </c>
      <c r="F39" s="235">
        <v>60.5</v>
      </c>
      <c r="G39" s="238">
        <v>3.2</v>
      </c>
      <c r="H39" s="235">
        <v>61</v>
      </c>
      <c r="I39" s="237">
        <v>2.7</v>
      </c>
      <c r="J39" s="235">
        <v>75</v>
      </c>
      <c r="K39" s="238">
        <v>1.8</v>
      </c>
      <c r="L39" s="239">
        <v>58.3</v>
      </c>
      <c r="M39" s="239">
        <v>1.1000000000000001</v>
      </c>
    </row>
    <row r="40" spans="1:14" s="16" customFormat="1" ht="13">
      <c r="A40" s="2079" t="s">
        <v>92</v>
      </c>
      <c r="B40" s="2097">
        <v>46</v>
      </c>
      <c r="C40" s="2098">
        <v>2.8</v>
      </c>
      <c r="D40" s="2097">
        <v>46.1</v>
      </c>
      <c r="E40" s="2099">
        <v>1.7</v>
      </c>
      <c r="F40" s="2097">
        <v>39.5</v>
      </c>
      <c r="G40" s="2100">
        <v>3.2</v>
      </c>
      <c r="H40" s="2097">
        <v>39</v>
      </c>
      <c r="I40" s="2099">
        <v>2.7</v>
      </c>
      <c r="J40" s="2097">
        <v>25</v>
      </c>
      <c r="K40" s="2100">
        <v>1.8</v>
      </c>
      <c r="L40" s="2101">
        <v>41.7</v>
      </c>
      <c r="M40" s="2101">
        <v>1.1000000000000001</v>
      </c>
    </row>
    <row r="41" spans="1:14" s="16" customFormat="1" ht="13">
      <c r="A41" s="2079"/>
      <c r="B41" s="2102"/>
      <c r="C41" s="2103"/>
      <c r="D41" s="2102"/>
      <c r="E41" s="2104"/>
      <c r="F41" s="2102"/>
      <c r="G41" s="2105"/>
      <c r="H41" s="2102"/>
      <c r="I41" s="2104"/>
      <c r="J41" s="2102"/>
      <c r="K41" s="2105"/>
      <c r="L41" s="2106"/>
      <c r="M41" s="2106"/>
    </row>
    <row r="42" spans="1:14" s="16" customFormat="1" ht="13">
      <c r="A42" s="2088" t="s">
        <v>93</v>
      </c>
      <c r="B42" s="2107">
        <v>3.61</v>
      </c>
      <c r="C42" s="2108">
        <v>0.2</v>
      </c>
      <c r="D42" s="2107">
        <v>2.86</v>
      </c>
      <c r="E42" s="2109">
        <v>0.08</v>
      </c>
      <c r="F42" s="2107">
        <v>3.27</v>
      </c>
      <c r="G42" s="2110">
        <v>0.17</v>
      </c>
      <c r="H42" s="2107">
        <v>4.54</v>
      </c>
      <c r="I42" s="2109">
        <v>0.21</v>
      </c>
      <c r="J42" s="2107">
        <v>2.74</v>
      </c>
      <c r="K42" s="2110">
        <v>0.09</v>
      </c>
      <c r="L42" s="2111">
        <v>3.15</v>
      </c>
      <c r="M42" s="2111">
        <v>0.05</v>
      </c>
    </row>
    <row r="43" spans="1:14" s="16" customFormat="1" ht="13">
      <c r="A43" s="2093" t="s">
        <v>94</v>
      </c>
      <c r="B43" s="2107">
        <v>3.31</v>
      </c>
      <c r="C43" s="2108">
        <v>0.2</v>
      </c>
      <c r="D43" s="2107">
        <v>2.67</v>
      </c>
      <c r="E43" s="2109">
        <v>0.09</v>
      </c>
      <c r="F43" s="2107">
        <v>2.9</v>
      </c>
      <c r="G43" s="2110">
        <v>0.2</v>
      </c>
      <c r="H43" s="2107">
        <v>3.65</v>
      </c>
      <c r="I43" s="2109">
        <v>0.2</v>
      </c>
      <c r="J43" s="2107">
        <v>2.57</v>
      </c>
      <c r="K43" s="2110">
        <v>0.17</v>
      </c>
      <c r="L43" s="2111">
        <v>2.84</v>
      </c>
      <c r="M43" s="2111">
        <v>0.06</v>
      </c>
    </row>
    <row r="44" spans="1:14" s="104" customFormat="1" ht="33.5" customHeight="1">
      <c r="A44" s="2683" t="s">
        <v>648</v>
      </c>
      <c r="B44" s="2684"/>
      <c r="C44" s="2684"/>
      <c r="D44" s="2684"/>
      <c r="E44" s="2684"/>
      <c r="F44" s="2684"/>
      <c r="G44" s="2684"/>
      <c r="H44" s="2684"/>
      <c r="I44" s="2684"/>
      <c r="J44" s="2684"/>
      <c r="K44" s="2684"/>
      <c r="L44" s="2684"/>
      <c r="M44" s="2685"/>
    </row>
    <row r="45" spans="1:14">
      <c r="A45" s="1080"/>
    </row>
    <row r="46" spans="1:14">
      <c r="A46" s="2489" t="s">
        <v>657</v>
      </c>
      <c r="B46" s="2489"/>
      <c r="C46" s="2489"/>
      <c r="D46" s="2489"/>
      <c r="E46" s="2489"/>
      <c r="F46" s="2489"/>
      <c r="G46" s="2489"/>
      <c r="H46" s="2489"/>
      <c r="I46" s="2489"/>
      <c r="J46" s="2489"/>
      <c r="K46" s="2489"/>
      <c r="L46" s="2489"/>
      <c r="M46" s="2489"/>
    </row>
    <row r="49" spans="1:14">
      <c r="A49" s="2490" t="s">
        <v>658</v>
      </c>
      <c r="B49" s="2490"/>
      <c r="C49" s="2490"/>
      <c r="D49" s="2490"/>
      <c r="E49" s="2490"/>
      <c r="F49" s="2490"/>
      <c r="G49" s="2490"/>
      <c r="H49" s="2490"/>
      <c r="I49" s="2490"/>
      <c r="J49" s="2490"/>
      <c r="K49" s="2490"/>
      <c r="L49" s="2490"/>
      <c r="M49" s="2490"/>
    </row>
    <row r="50" spans="1:14">
      <c r="A50" s="1080"/>
    </row>
    <row r="51" spans="1:14" s="104" customFormat="1" ht="18" customHeight="1">
      <c r="A51" s="2686" t="s">
        <v>89</v>
      </c>
      <c r="B51" s="2554" t="s">
        <v>17</v>
      </c>
      <c r="C51" s="2481"/>
      <c r="D51" s="2481"/>
      <c r="E51" s="2481"/>
      <c r="F51" s="2481"/>
      <c r="G51" s="2481"/>
      <c r="H51" s="2481"/>
      <c r="I51" s="2481"/>
      <c r="J51" s="2481"/>
      <c r="K51" s="2481"/>
      <c r="L51" s="2481"/>
      <c r="M51" s="2555"/>
      <c r="N51" s="300"/>
    </row>
    <row r="52" spans="1:14" s="104" customFormat="1" ht="18" customHeight="1">
      <c r="A52" s="2687"/>
      <c r="B52" s="2505" t="s">
        <v>16</v>
      </c>
      <c r="C52" s="2507"/>
      <c r="D52" s="2505" t="s">
        <v>31</v>
      </c>
      <c r="E52" s="2507"/>
      <c r="F52" s="2505" t="s">
        <v>32</v>
      </c>
      <c r="G52" s="2507"/>
      <c r="H52" s="2505" t="s">
        <v>33</v>
      </c>
      <c r="I52" s="2507"/>
      <c r="J52" s="2505" t="s">
        <v>34</v>
      </c>
      <c r="K52" s="2507"/>
      <c r="L52" s="2505" t="s">
        <v>27</v>
      </c>
      <c r="M52" s="2508"/>
      <c r="N52" s="300"/>
    </row>
    <row r="53" spans="1:14" s="104" customFormat="1" ht="30">
      <c r="A53" s="2688"/>
      <c r="B53" s="45" t="s">
        <v>19</v>
      </c>
      <c r="C53" s="47" t="s">
        <v>20</v>
      </c>
      <c r="D53" s="45" t="s">
        <v>19</v>
      </c>
      <c r="E53" s="47" t="s">
        <v>20</v>
      </c>
      <c r="F53" s="45" t="s">
        <v>19</v>
      </c>
      <c r="G53" s="47" t="s">
        <v>20</v>
      </c>
      <c r="H53" s="45" t="s">
        <v>19</v>
      </c>
      <c r="I53" s="47" t="s">
        <v>20</v>
      </c>
      <c r="J53" s="45" t="s">
        <v>19</v>
      </c>
      <c r="K53" s="47" t="s">
        <v>20</v>
      </c>
      <c r="L53" s="45" t="s">
        <v>19</v>
      </c>
      <c r="M53" s="48" t="s">
        <v>20</v>
      </c>
      <c r="N53" s="732"/>
    </row>
    <row r="54" spans="1:14" s="16" customFormat="1" ht="13.5" thickBot="1">
      <c r="A54" s="2077" t="s">
        <v>250</v>
      </c>
      <c r="B54" s="1947">
        <v>71230</v>
      </c>
      <c r="C54" s="2112" t="s">
        <v>1293</v>
      </c>
      <c r="D54" s="1947">
        <v>207214</v>
      </c>
      <c r="E54" s="2112" t="s">
        <v>1294</v>
      </c>
      <c r="F54" s="1947">
        <v>52651</v>
      </c>
      <c r="G54" s="2112" t="s">
        <v>1295</v>
      </c>
      <c r="H54" s="1947">
        <v>74515</v>
      </c>
      <c r="I54" s="2112" t="s">
        <v>1296</v>
      </c>
      <c r="J54" s="1947">
        <v>101663</v>
      </c>
      <c r="K54" s="2112" t="s">
        <v>1297</v>
      </c>
      <c r="L54" s="1947">
        <v>458078</v>
      </c>
      <c r="M54" s="2113" t="s">
        <v>796</v>
      </c>
    </row>
    <row r="55" spans="1:14" s="16" customFormat="1" ht="13">
      <c r="A55" s="185" t="s">
        <v>91</v>
      </c>
      <c r="B55" s="204">
        <v>0.54400000000000004</v>
      </c>
      <c r="C55" s="205" t="s">
        <v>840</v>
      </c>
      <c r="D55" s="204">
        <v>0.53</v>
      </c>
      <c r="E55" s="205" t="s">
        <v>842</v>
      </c>
      <c r="F55" s="204">
        <v>0.64800000000000002</v>
      </c>
      <c r="G55" s="205" t="s">
        <v>830</v>
      </c>
      <c r="H55" s="204">
        <v>0.63900000000000001</v>
      </c>
      <c r="I55" s="205" t="s">
        <v>1187</v>
      </c>
      <c r="J55" s="204">
        <v>0.76400000000000001</v>
      </c>
      <c r="K55" s="205" t="s">
        <v>805</v>
      </c>
      <c r="L55" s="204">
        <v>0.58499999999999996</v>
      </c>
      <c r="M55" s="73" t="s">
        <v>821</v>
      </c>
    </row>
    <row r="56" spans="1:14" s="16" customFormat="1" ht="13">
      <c r="A56" s="2079" t="s">
        <v>92</v>
      </c>
      <c r="B56" s="2114">
        <v>0.45600000000000002</v>
      </c>
      <c r="C56" s="2115" t="s">
        <v>840</v>
      </c>
      <c r="D56" s="2114">
        <v>0.47</v>
      </c>
      <c r="E56" s="2115" t="s">
        <v>842</v>
      </c>
      <c r="F56" s="2114">
        <v>0.35199999999999998</v>
      </c>
      <c r="G56" s="2115" t="s">
        <v>830</v>
      </c>
      <c r="H56" s="2114">
        <v>0.36099999999999999</v>
      </c>
      <c r="I56" s="2115" t="s">
        <v>1187</v>
      </c>
      <c r="J56" s="2114">
        <v>0.23599999999999999</v>
      </c>
      <c r="K56" s="2115" t="s">
        <v>805</v>
      </c>
      <c r="L56" s="2114">
        <v>0.41499999999999998</v>
      </c>
      <c r="M56" s="2116" t="s">
        <v>821</v>
      </c>
    </row>
    <row r="57" spans="1:14" s="16" customFormat="1" ht="13">
      <c r="A57" s="2079"/>
      <c r="B57" s="2117"/>
      <c r="C57" s="2118"/>
      <c r="D57" s="2117"/>
      <c r="E57" s="2118"/>
      <c r="F57" s="2117"/>
      <c r="G57" s="2118"/>
      <c r="H57" s="2117"/>
      <c r="I57" s="2118"/>
      <c r="J57" s="2117"/>
      <c r="K57" s="2118"/>
      <c r="L57" s="2117"/>
      <c r="M57" s="2116"/>
    </row>
    <row r="58" spans="1:14" s="16" customFormat="1" ht="13">
      <c r="A58" s="2088" t="s">
        <v>93</v>
      </c>
      <c r="B58" s="2119">
        <v>3.75</v>
      </c>
      <c r="C58" s="2120" t="s">
        <v>1057</v>
      </c>
      <c r="D58" s="2119">
        <v>2.85</v>
      </c>
      <c r="E58" s="2120" t="s">
        <v>1051</v>
      </c>
      <c r="F58" s="2119">
        <v>3.31</v>
      </c>
      <c r="G58" s="2120" t="s">
        <v>1275</v>
      </c>
      <c r="H58" s="2119">
        <v>4.6900000000000004</v>
      </c>
      <c r="I58" s="2120" t="s">
        <v>1204</v>
      </c>
      <c r="J58" s="2119">
        <v>2.71</v>
      </c>
      <c r="K58" s="2120" t="s">
        <v>1050</v>
      </c>
      <c r="L58" s="2119">
        <v>3.19</v>
      </c>
      <c r="M58" s="2121" t="s">
        <v>967</v>
      </c>
    </row>
    <row r="59" spans="1:14" s="16" customFormat="1" ht="13">
      <c r="A59" s="2093" t="s">
        <v>94</v>
      </c>
      <c r="B59" s="2122">
        <v>3.18</v>
      </c>
      <c r="C59" s="2123" t="s">
        <v>1626</v>
      </c>
      <c r="D59" s="2122">
        <v>2.67</v>
      </c>
      <c r="E59" s="2123" t="s">
        <v>1298</v>
      </c>
      <c r="F59" s="2122">
        <v>2.89</v>
      </c>
      <c r="G59" s="2123" t="s">
        <v>1627</v>
      </c>
      <c r="H59" s="2122">
        <v>3.57</v>
      </c>
      <c r="I59" s="2123" t="s">
        <v>1626</v>
      </c>
      <c r="J59" s="2122">
        <v>2.3199999999999998</v>
      </c>
      <c r="K59" s="2123" t="s">
        <v>1054</v>
      </c>
      <c r="L59" s="2122">
        <v>2.78</v>
      </c>
      <c r="M59" s="2124" t="s">
        <v>1124</v>
      </c>
    </row>
    <row r="60" spans="1:14" s="104" customFormat="1" ht="31" customHeight="1">
      <c r="A60" s="2683" t="s">
        <v>648</v>
      </c>
      <c r="B60" s="2684"/>
      <c r="C60" s="2684"/>
      <c r="D60" s="2684"/>
      <c r="E60" s="2684"/>
      <c r="F60" s="2684"/>
      <c r="G60" s="2684"/>
      <c r="H60" s="2684"/>
      <c r="I60" s="2684"/>
      <c r="J60" s="2684"/>
      <c r="K60" s="2684"/>
      <c r="L60" s="2684"/>
      <c r="M60" s="2685"/>
    </row>
    <row r="61" spans="1:14">
      <c r="A61" s="1080"/>
    </row>
    <row r="62" spans="1:14">
      <c r="A62" s="2489" t="s">
        <v>446</v>
      </c>
      <c r="B62" s="2489"/>
      <c r="C62" s="2489"/>
      <c r="D62" s="2489"/>
      <c r="E62" s="2489"/>
      <c r="F62" s="2489"/>
      <c r="G62" s="2489"/>
      <c r="H62" s="2489"/>
      <c r="I62" s="2489"/>
      <c r="J62" s="2489"/>
      <c r="K62" s="2489"/>
      <c r="L62" s="2489"/>
      <c r="M62" s="2489"/>
    </row>
    <row r="65" spans="1:14">
      <c r="A65" s="2490" t="s">
        <v>659</v>
      </c>
      <c r="B65" s="2490"/>
      <c r="C65" s="2490"/>
      <c r="D65" s="2490"/>
      <c r="E65" s="2490"/>
      <c r="F65" s="2490"/>
      <c r="G65" s="2490"/>
      <c r="H65" s="2490"/>
      <c r="I65" s="2490"/>
      <c r="J65" s="2490"/>
      <c r="K65" s="2490"/>
      <c r="L65" s="2490"/>
      <c r="M65" s="2490"/>
    </row>
    <row r="66" spans="1:14">
      <c r="A66" s="1080"/>
    </row>
    <row r="67" spans="1:14" s="104" customFormat="1" ht="18" customHeight="1">
      <c r="A67" s="2680" t="s">
        <v>89</v>
      </c>
      <c r="B67" s="2625" t="s">
        <v>17</v>
      </c>
      <c r="C67" s="2625"/>
      <c r="D67" s="2625"/>
      <c r="E67" s="2625"/>
      <c r="F67" s="2625"/>
      <c r="G67" s="2625"/>
      <c r="H67" s="2625"/>
      <c r="I67" s="2625"/>
      <c r="J67" s="2625"/>
      <c r="K67" s="2625"/>
      <c r="L67" s="2625"/>
      <c r="M67" s="2626"/>
      <c r="N67" s="300"/>
    </row>
    <row r="68" spans="1:14" s="104" customFormat="1" ht="18" customHeight="1">
      <c r="A68" s="2681"/>
      <c r="B68" s="2627" t="s">
        <v>16</v>
      </c>
      <c r="C68" s="2627"/>
      <c r="D68" s="2627" t="s">
        <v>31</v>
      </c>
      <c r="E68" s="2627"/>
      <c r="F68" s="2627" t="s">
        <v>32</v>
      </c>
      <c r="G68" s="2627"/>
      <c r="H68" s="2627" t="s">
        <v>33</v>
      </c>
      <c r="I68" s="2627"/>
      <c r="J68" s="2627" t="s">
        <v>34</v>
      </c>
      <c r="K68" s="2627"/>
      <c r="L68" s="2627" t="s">
        <v>27</v>
      </c>
      <c r="M68" s="2597"/>
      <c r="N68" s="300"/>
    </row>
    <row r="69" spans="1:14" s="104" customFormat="1" ht="30">
      <c r="A69" s="2682"/>
      <c r="B69" s="87" t="s">
        <v>19</v>
      </c>
      <c r="C69" s="87" t="s">
        <v>20</v>
      </c>
      <c r="D69" s="87" t="s">
        <v>19</v>
      </c>
      <c r="E69" s="87" t="s">
        <v>20</v>
      </c>
      <c r="F69" s="87" t="s">
        <v>19</v>
      </c>
      <c r="G69" s="87" t="s">
        <v>20</v>
      </c>
      <c r="H69" s="87" t="s">
        <v>19</v>
      </c>
      <c r="I69" s="87" t="s">
        <v>20</v>
      </c>
      <c r="J69" s="87" t="s">
        <v>19</v>
      </c>
      <c r="K69" s="87" t="s">
        <v>20</v>
      </c>
      <c r="L69" s="87" t="s">
        <v>19</v>
      </c>
      <c r="M69" s="88" t="s">
        <v>20</v>
      </c>
      <c r="N69" s="732"/>
    </row>
    <row r="70" spans="1:14" s="16" customFormat="1" ht="13">
      <c r="A70" s="243" t="s">
        <v>90</v>
      </c>
      <c r="B70" s="2125">
        <v>72940</v>
      </c>
      <c r="C70" s="2116" t="s">
        <v>1299</v>
      </c>
      <c r="D70" s="2125">
        <v>207394</v>
      </c>
      <c r="E70" s="2116" t="s">
        <v>1300</v>
      </c>
      <c r="F70" s="2125">
        <v>54734</v>
      </c>
      <c r="G70" s="2116" t="s">
        <v>1301</v>
      </c>
      <c r="H70" s="2125">
        <v>81123</v>
      </c>
      <c r="I70" s="2116" t="s">
        <v>1302</v>
      </c>
      <c r="J70" s="2125">
        <v>99923</v>
      </c>
      <c r="K70" s="2116" t="s">
        <v>1303</v>
      </c>
      <c r="L70" s="2125">
        <v>455868</v>
      </c>
      <c r="M70" s="2116" t="s">
        <v>824</v>
      </c>
    </row>
    <row r="71" spans="1:14" s="16" customFormat="1" ht="13">
      <c r="A71" s="2126" t="s">
        <v>91</v>
      </c>
      <c r="B71" s="2127">
        <v>0.503</v>
      </c>
      <c r="C71" s="2128" t="s">
        <v>1187</v>
      </c>
      <c r="D71" s="2129">
        <v>0.53500000000000003</v>
      </c>
      <c r="E71" s="2128" t="s">
        <v>997</v>
      </c>
      <c r="F71" s="2129">
        <v>0.64400000000000002</v>
      </c>
      <c r="G71" s="2128" t="s">
        <v>816</v>
      </c>
      <c r="H71" s="2129">
        <v>0.59499999999999997</v>
      </c>
      <c r="I71" s="2128" t="s">
        <v>803</v>
      </c>
      <c r="J71" s="2129">
        <v>0.72599999999999998</v>
      </c>
      <c r="K71" s="2128" t="s">
        <v>978</v>
      </c>
      <c r="L71" s="2129">
        <v>0.57199999999999995</v>
      </c>
      <c r="M71" s="2128" t="s">
        <v>821</v>
      </c>
    </row>
    <row r="72" spans="1:14" s="16" customFormat="1" ht="13">
      <c r="A72" s="2130" t="s">
        <v>92</v>
      </c>
      <c r="B72" s="2127">
        <v>0.497</v>
      </c>
      <c r="C72" s="2128" t="s">
        <v>1187</v>
      </c>
      <c r="D72" s="2129">
        <v>0.46500000000000002</v>
      </c>
      <c r="E72" s="2128" t="s">
        <v>997</v>
      </c>
      <c r="F72" s="2129">
        <v>0.35599999999999998</v>
      </c>
      <c r="G72" s="2128" t="s">
        <v>816</v>
      </c>
      <c r="H72" s="2129">
        <v>0.40500000000000003</v>
      </c>
      <c r="I72" s="2128" t="s">
        <v>803</v>
      </c>
      <c r="J72" s="2129">
        <v>0.27400000000000002</v>
      </c>
      <c r="K72" s="2128" t="s">
        <v>978</v>
      </c>
      <c r="L72" s="2129">
        <v>0.42799999999999999</v>
      </c>
      <c r="M72" s="2128" t="s">
        <v>821</v>
      </c>
    </row>
    <row r="73" spans="1:14" s="16" customFormat="1" ht="13">
      <c r="A73" s="2130"/>
      <c r="B73" s="2128"/>
      <c r="C73" s="2128"/>
      <c r="D73" s="2128"/>
      <c r="E73" s="2128"/>
      <c r="F73" s="2128"/>
      <c r="G73" s="2128"/>
      <c r="H73" s="2128"/>
      <c r="I73" s="2128"/>
      <c r="J73" s="2128"/>
      <c r="K73" s="2128"/>
      <c r="L73" s="2128"/>
      <c r="M73" s="2128"/>
    </row>
    <row r="74" spans="1:14" s="16" customFormat="1" ht="13">
      <c r="A74" s="2131" t="s">
        <v>93</v>
      </c>
      <c r="B74" s="2128">
        <v>3.81</v>
      </c>
      <c r="C74" s="2128" t="s">
        <v>1275</v>
      </c>
      <c r="D74" s="2128">
        <v>2.87</v>
      </c>
      <c r="E74" s="2128" t="s">
        <v>1050</v>
      </c>
      <c r="F74" s="2128">
        <v>3.38</v>
      </c>
      <c r="G74" s="2128" t="s">
        <v>1054</v>
      </c>
      <c r="H74" s="2128">
        <v>4.45</v>
      </c>
      <c r="I74" s="2128" t="s">
        <v>1608</v>
      </c>
      <c r="J74" s="2128">
        <v>2.83</v>
      </c>
      <c r="K74" s="2128" t="s">
        <v>1052</v>
      </c>
      <c r="L74" s="2128">
        <v>3.16</v>
      </c>
      <c r="M74" s="2128" t="s">
        <v>967</v>
      </c>
    </row>
    <row r="75" spans="1:14" s="16" customFormat="1" ht="13">
      <c r="A75" s="2131" t="s">
        <v>94</v>
      </c>
      <c r="B75" s="2128">
        <v>3.25</v>
      </c>
      <c r="C75" s="2128" t="s">
        <v>1056</v>
      </c>
      <c r="D75" s="2128">
        <v>2.69</v>
      </c>
      <c r="E75" s="2128" t="s">
        <v>1298</v>
      </c>
      <c r="F75" s="2128">
        <v>2.97</v>
      </c>
      <c r="G75" s="2128" t="s">
        <v>1204</v>
      </c>
      <c r="H75" s="2128">
        <v>3.62</v>
      </c>
      <c r="I75" s="2128" t="s">
        <v>1586</v>
      </c>
      <c r="J75" s="2128">
        <v>2.33</v>
      </c>
      <c r="K75" s="2128" t="s">
        <v>1626</v>
      </c>
      <c r="L75" s="2128">
        <v>2.87</v>
      </c>
      <c r="M75" s="2128" t="s">
        <v>967</v>
      </c>
    </row>
    <row r="76" spans="1:14">
      <c r="A76" s="1080"/>
    </row>
    <row r="77" spans="1:14">
      <c r="A77" s="2489" t="s">
        <v>354</v>
      </c>
      <c r="B77" s="2489"/>
      <c r="C77" s="2489"/>
      <c r="D77" s="2489"/>
      <c r="E77" s="2489"/>
      <c r="F77" s="2489"/>
      <c r="G77" s="2489"/>
      <c r="H77" s="2489"/>
      <c r="I77" s="2489"/>
      <c r="J77" s="2489"/>
      <c r="K77" s="2489"/>
      <c r="L77" s="2489"/>
      <c r="M77" s="2489"/>
    </row>
    <row r="78" spans="1:14">
      <c r="A78" s="1080"/>
    </row>
    <row r="79" spans="1:14">
      <c r="A79" s="1080"/>
    </row>
    <row r="80" spans="1:14">
      <c r="A80" s="2490" t="s">
        <v>660</v>
      </c>
      <c r="B80" s="2490"/>
      <c r="C80" s="2490"/>
      <c r="D80" s="2490"/>
      <c r="E80" s="2490"/>
      <c r="F80" s="2490"/>
      <c r="G80" s="2490"/>
      <c r="H80" s="2490"/>
      <c r="I80" s="2490"/>
      <c r="J80" s="2490"/>
      <c r="K80" s="2490"/>
      <c r="L80" s="2490"/>
      <c r="M80" s="2490"/>
    </row>
    <row r="81" spans="1:14">
      <c r="A81" s="1080"/>
    </row>
    <row r="82" spans="1:14" s="104" customFormat="1" ht="18" customHeight="1">
      <c r="A82" s="2680" t="s">
        <v>89</v>
      </c>
      <c r="B82" s="2625" t="s">
        <v>17</v>
      </c>
      <c r="C82" s="2625"/>
      <c r="D82" s="2625"/>
      <c r="E82" s="2625"/>
      <c r="F82" s="2625"/>
      <c r="G82" s="2625"/>
      <c r="H82" s="2625"/>
      <c r="I82" s="2625"/>
      <c r="J82" s="2625"/>
      <c r="K82" s="2625"/>
      <c r="L82" s="2625"/>
      <c r="M82" s="2626"/>
      <c r="N82" s="300"/>
    </row>
    <row r="83" spans="1:14" s="104" customFormat="1" ht="18" customHeight="1">
      <c r="A83" s="2681"/>
      <c r="B83" s="2627" t="s">
        <v>16</v>
      </c>
      <c r="C83" s="2627"/>
      <c r="D83" s="2627" t="s">
        <v>31</v>
      </c>
      <c r="E83" s="2627"/>
      <c r="F83" s="2627" t="s">
        <v>32</v>
      </c>
      <c r="G83" s="2627"/>
      <c r="H83" s="2627" t="s">
        <v>33</v>
      </c>
      <c r="I83" s="2627"/>
      <c r="J83" s="2627" t="s">
        <v>34</v>
      </c>
      <c r="K83" s="2627"/>
      <c r="L83" s="2627" t="s">
        <v>27</v>
      </c>
      <c r="M83" s="2597"/>
      <c r="N83" s="300"/>
    </row>
    <row r="84" spans="1:14" s="104" customFormat="1" ht="30">
      <c r="A84" s="2682"/>
      <c r="B84" s="87" t="s">
        <v>19</v>
      </c>
      <c r="C84" s="87" t="s">
        <v>20</v>
      </c>
      <c r="D84" s="87" t="s">
        <v>19</v>
      </c>
      <c r="E84" s="87" t="s">
        <v>20</v>
      </c>
      <c r="F84" s="87" t="s">
        <v>19</v>
      </c>
      <c r="G84" s="87" t="s">
        <v>20</v>
      </c>
      <c r="H84" s="87" t="s">
        <v>19</v>
      </c>
      <c r="I84" s="87" t="s">
        <v>20</v>
      </c>
      <c r="J84" s="87" t="s">
        <v>19</v>
      </c>
      <c r="K84" s="87" t="s">
        <v>20</v>
      </c>
      <c r="L84" s="87" t="s">
        <v>19</v>
      </c>
      <c r="M84" s="88" t="s">
        <v>20</v>
      </c>
      <c r="N84" s="732"/>
    </row>
    <row r="85" spans="1:14" s="16" customFormat="1" ht="13">
      <c r="A85" s="243" t="s">
        <v>90</v>
      </c>
      <c r="B85" s="2132">
        <v>68973</v>
      </c>
      <c r="C85" s="2128" t="s">
        <v>1304</v>
      </c>
      <c r="D85" s="2132">
        <v>209141</v>
      </c>
      <c r="E85" s="2128" t="s">
        <v>1305</v>
      </c>
      <c r="F85" s="2132">
        <v>53561</v>
      </c>
      <c r="G85" s="2128" t="s">
        <v>1306</v>
      </c>
      <c r="H85" s="2132">
        <v>75075</v>
      </c>
      <c r="I85" s="2128" t="s">
        <v>1307</v>
      </c>
      <c r="J85" s="2132">
        <v>95797</v>
      </c>
      <c r="K85" s="2128" t="s">
        <v>1308</v>
      </c>
      <c r="L85" s="2132">
        <v>445936</v>
      </c>
      <c r="M85" s="2128" t="s">
        <v>845</v>
      </c>
    </row>
    <row r="86" spans="1:14" s="16" customFormat="1" ht="13">
      <c r="A86" s="2130" t="s">
        <v>91</v>
      </c>
      <c r="B86" s="2129">
        <v>0.57699999999999996</v>
      </c>
      <c r="C86" s="2128" t="s">
        <v>819</v>
      </c>
      <c r="D86" s="2129">
        <v>0.51200000000000001</v>
      </c>
      <c r="E86" s="2128" t="s">
        <v>997</v>
      </c>
      <c r="F86" s="2129">
        <v>0.63900000000000001</v>
      </c>
      <c r="G86" s="2128" t="s">
        <v>819</v>
      </c>
      <c r="H86" s="2129">
        <v>0.54400000000000004</v>
      </c>
      <c r="I86" s="2128" t="s">
        <v>1029</v>
      </c>
      <c r="J86" s="2129">
        <v>0.76</v>
      </c>
      <c r="K86" s="2128" t="s">
        <v>806</v>
      </c>
      <c r="L86" s="2129">
        <v>0.56599999999999995</v>
      </c>
      <c r="M86" s="2128" t="s">
        <v>809</v>
      </c>
    </row>
    <row r="87" spans="1:14" s="16" customFormat="1" ht="13">
      <c r="A87" s="2130" t="s">
        <v>92</v>
      </c>
      <c r="B87" s="2129">
        <v>0.42299999999999999</v>
      </c>
      <c r="C87" s="2128" t="s">
        <v>819</v>
      </c>
      <c r="D87" s="2129">
        <v>0.48799999999999999</v>
      </c>
      <c r="E87" s="2128" t="s">
        <v>997</v>
      </c>
      <c r="F87" s="2129">
        <v>0.36099999999999999</v>
      </c>
      <c r="G87" s="2128" t="s">
        <v>819</v>
      </c>
      <c r="H87" s="2129">
        <v>0.45600000000000002</v>
      </c>
      <c r="I87" s="2128" t="s">
        <v>1029</v>
      </c>
      <c r="J87" s="2129">
        <v>0.24</v>
      </c>
      <c r="K87" s="2128" t="s">
        <v>806</v>
      </c>
      <c r="L87" s="2129">
        <v>0.434</v>
      </c>
      <c r="M87" s="2128" t="s">
        <v>809</v>
      </c>
    </row>
    <row r="88" spans="1:14" s="16" customFormat="1" ht="13">
      <c r="A88" s="2130"/>
      <c r="B88" s="2128"/>
      <c r="C88" s="2128"/>
      <c r="D88" s="2128"/>
      <c r="E88" s="2128"/>
      <c r="F88" s="2128"/>
      <c r="G88" s="2128"/>
      <c r="H88" s="2128"/>
      <c r="I88" s="2128"/>
      <c r="J88" s="2128"/>
      <c r="K88" s="2128"/>
      <c r="L88" s="2128"/>
      <c r="M88" s="2128"/>
    </row>
    <row r="89" spans="1:14" s="16" customFormat="1" ht="13">
      <c r="A89" s="2131" t="s">
        <v>93</v>
      </c>
      <c r="B89" s="2128">
        <v>3.93</v>
      </c>
      <c r="C89" s="2128" t="s">
        <v>1585</v>
      </c>
      <c r="D89" s="2128">
        <v>2.92</v>
      </c>
      <c r="E89" s="2128" t="s">
        <v>1298</v>
      </c>
      <c r="F89" s="2128">
        <v>3.41</v>
      </c>
      <c r="G89" s="2128" t="s">
        <v>1055</v>
      </c>
      <c r="H89" s="2128">
        <v>4.6100000000000003</v>
      </c>
      <c r="I89" s="2128" t="s">
        <v>1608</v>
      </c>
      <c r="J89" s="2128">
        <v>2.98</v>
      </c>
      <c r="K89" s="2128" t="s">
        <v>1272</v>
      </c>
      <c r="L89" s="2128">
        <v>3.24</v>
      </c>
      <c r="M89" s="2128" t="s">
        <v>967</v>
      </c>
    </row>
    <row r="90" spans="1:14" s="16" customFormat="1" ht="13">
      <c r="A90" s="2131" t="s">
        <v>94</v>
      </c>
      <c r="B90" s="2128">
        <v>3.64</v>
      </c>
      <c r="C90" s="2128" t="s">
        <v>1586</v>
      </c>
      <c r="D90" s="2128">
        <v>2.82</v>
      </c>
      <c r="E90" s="2128" t="s">
        <v>1052</v>
      </c>
      <c r="F90" s="2128">
        <v>3.32</v>
      </c>
      <c r="G90" s="2128" t="s">
        <v>1608</v>
      </c>
      <c r="H90" s="2128">
        <v>3.89</v>
      </c>
      <c r="I90" s="2128" t="s">
        <v>1585</v>
      </c>
      <c r="J90" s="2128">
        <v>2.38</v>
      </c>
      <c r="K90" s="2128" t="s">
        <v>1056</v>
      </c>
      <c r="L90" s="2128">
        <v>2.94</v>
      </c>
      <c r="M90" s="2128" t="s">
        <v>1124</v>
      </c>
    </row>
    <row r="91" spans="1:14">
      <c r="A91" s="1080"/>
    </row>
    <row r="92" spans="1:14">
      <c r="A92" s="2489" t="s">
        <v>314</v>
      </c>
      <c r="B92" s="2489"/>
      <c r="C92" s="2489"/>
      <c r="D92" s="2489"/>
      <c r="E92" s="2489"/>
      <c r="F92" s="2489"/>
      <c r="G92" s="2489"/>
      <c r="H92" s="2489"/>
      <c r="I92" s="2489"/>
      <c r="J92" s="2489"/>
      <c r="K92" s="2489"/>
      <c r="L92" s="2489"/>
      <c r="M92" s="2489"/>
    </row>
    <row r="93" spans="1:14">
      <c r="A93" s="1080"/>
    </row>
    <row r="94" spans="1:14">
      <c r="A94" s="1080"/>
    </row>
    <row r="95" spans="1:14">
      <c r="A95" s="2490" t="s">
        <v>661</v>
      </c>
      <c r="B95" s="2490"/>
      <c r="C95" s="2490"/>
      <c r="D95" s="2490"/>
      <c r="E95" s="2490"/>
      <c r="F95" s="2490"/>
      <c r="G95" s="2490"/>
      <c r="H95" s="2490"/>
      <c r="I95" s="2490"/>
      <c r="J95" s="2490"/>
      <c r="K95" s="2490"/>
      <c r="L95" s="2490"/>
      <c r="M95" s="2490"/>
    </row>
    <row r="96" spans="1:14">
      <c r="A96" s="1080"/>
    </row>
    <row r="97" spans="1:14" s="104" customFormat="1" ht="18" customHeight="1">
      <c r="A97" s="2680" t="s">
        <v>89</v>
      </c>
      <c r="B97" s="2625" t="s">
        <v>17</v>
      </c>
      <c r="C97" s="2625"/>
      <c r="D97" s="2625"/>
      <c r="E97" s="2625"/>
      <c r="F97" s="2625"/>
      <c r="G97" s="2625"/>
      <c r="H97" s="2625"/>
      <c r="I97" s="2625"/>
      <c r="J97" s="2625"/>
      <c r="K97" s="2625"/>
      <c r="L97" s="2625"/>
      <c r="M97" s="2626"/>
      <c r="N97" s="300"/>
    </row>
    <row r="98" spans="1:14" s="104" customFormat="1" ht="18" customHeight="1">
      <c r="A98" s="2681"/>
      <c r="B98" s="2627" t="s">
        <v>16</v>
      </c>
      <c r="C98" s="2627"/>
      <c r="D98" s="2627" t="s">
        <v>31</v>
      </c>
      <c r="E98" s="2627"/>
      <c r="F98" s="2627" t="s">
        <v>32</v>
      </c>
      <c r="G98" s="2627"/>
      <c r="H98" s="2627" t="s">
        <v>33</v>
      </c>
      <c r="I98" s="2627"/>
      <c r="J98" s="2627" t="s">
        <v>34</v>
      </c>
      <c r="K98" s="2627"/>
      <c r="L98" s="2627" t="s">
        <v>27</v>
      </c>
      <c r="M98" s="2597"/>
      <c r="N98" s="300"/>
    </row>
    <row r="99" spans="1:14" s="104" customFormat="1" ht="30">
      <c r="A99" s="2682"/>
      <c r="B99" s="87" t="s">
        <v>19</v>
      </c>
      <c r="C99" s="87" t="s">
        <v>20</v>
      </c>
      <c r="D99" s="87" t="s">
        <v>19</v>
      </c>
      <c r="E99" s="87" t="s">
        <v>20</v>
      </c>
      <c r="F99" s="87" t="s">
        <v>19</v>
      </c>
      <c r="G99" s="87" t="s">
        <v>20</v>
      </c>
      <c r="H99" s="87" t="s">
        <v>19</v>
      </c>
      <c r="I99" s="87" t="s">
        <v>20</v>
      </c>
      <c r="J99" s="87" t="s">
        <v>19</v>
      </c>
      <c r="K99" s="87" t="s">
        <v>20</v>
      </c>
      <c r="L99" s="87" t="s">
        <v>19</v>
      </c>
      <c r="M99" s="88" t="s">
        <v>20</v>
      </c>
      <c r="N99" s="732"/>
    </row>
    <row r="100" spans="1:14" s="16" customFormat="1" ht="13">
      <c r="A100" s="243" t="s">
        <v>90</v>
      </c>
      <c r="B100" s="96">
        <v>71006</v>
      </c>
      <c r="C100" s="97" t="s">
        <v>1309</v>
      </c>
      <c r="D100" s="96">
        <v>202295</v>
      </c>
      <c r="E100" s="97" t="s">
        <v>1310</v>
      </c>
      <c r="F100" s="96">
        <v>54993</v>
      </c>
      <c r="G100" s="97" t="s">
        <v>1311</v>
      </c>
      <c r="H100" s="96">
        <v>72314</v>
      </c>
      <c r="I100" s="97" t="s">
        <v>1312</v>
      </c>
      <c r="J100" s="96">
        <v>100154</v>
      </c>
      <c r="K100" s="97" t="s">
        <v>1313</v>
      </c>
      <c r="L100" s="96">
        <v>450769</v>
      </c>
      <c r="M100" s="97" t="s">
        <v>866</v>
      </c>
    </row>
    <row r="101" spans="1:14" s="16" customFormat="1" ht="13">
      <c r="A101" s="2130" t="s">
        <v>91</v>
      </c>
      <c r="B101" s="2133">
        <v>0.52900000000000003</v>
      </c>
      <c r="C101" s="2134" t="s">
        <v>1029</v>
      </c>
      <c r="D101" s="2133">
        <v>0.51900000000000002</v>
      </c>
      <c r="E101" s="2134" t="s">
        <v>997</v>
      </c>
      <c r="F101" s="2133">
        <v>0.64900000000000002</v>
      </c>
      <c r="G101" s="2134" t="s">
        <v>814</v>
      </c>
      <c r="H101" s="2133">
        <v>0.58199999999999996</v>
      </c>
      <c r="I101" s="2134" t="s">
        <v>803</v>
      </c>
      <c r="J101" s="2133">
        <v>0.72699999999999998</v>
      </c>
      <c r="K101" s="2134" t="s">
        <v>990</v>
      </c>
      <c r="L101" s="2133">
        <v>0.56699999999999995</v>
      </c>
      <c r="M101" s="2134" t="s">
        <v>821</v>
      </c>
    </row>
    <row r="102" spans="1:14" s="16" customFormat="1" ht="13">
      <c r="A102" s="2130" t="s">
        <v>92</v>
      </c>
      <c r="B102" s="2133">
        <v>0.47099999999999997</v>
      </c>
      <c r="C102" s="2134" t="s">
        <v>1029</v>
      </c>
      <c r="D102" s="2133">
        <v>0.48099999999999998</v>
      </c>
      <c r="E102" s="2134" t="s">
        <v>997</v>
      </c>
      <c r="F102" s="2133">
        <v>0.35099999999999998</v>
      </c>
      <c r="G102" s="2134" t="s">
        <v>814</v>
      </c>
      <c r="H102" s="2133">
        <v>0.41799999999999998</v>
      </c>
      <c r="I102" s="2134" t="s">
        <v>803</v>
      </c>
      <c r="J102" s="2133">
        <v>0.27300000000000002</v>
      </c>
      <c r="K102" s="2134" t="s">
        <v>990</v>
      </c>
      <c r="L102" s="2133">
        <v>0.433</v>
      </c>
      <c r="M102" s="2134" t="s">
        <v>821</v>
      </c>
    </row>
    <row r="103" spans="1:14" s="16" customFormat="1" ht="13">
      <c r="A103" s="2130"/>
      <c r="B103" s="2134"/>
      <c r="C103" s="2134"/>
      <c r="D103" s="2134"/>
      <c r="E103" s="2134"/>
      <c r="F103" s="2134"/>
      <c r="G103" s="2134"/>
      <c r="H103" s="2134"/>
      <c r="I103" s="2134"/>
      <c r="J103" s="2134"/>
      <c r="K103" s="2134"/>
      <c r="L103" s="2134"/>
      <c r="M103" s="2134"/>
    </row>
    <row r="104" spans="1:14" s="16" customFormat="1" ht="13">
      <c r="A104" s="2131" t="s">
        <v>93</v>
      </c>
      <c r="B104" s="2134">
        <v>3.77</v>
      </c>
      <c r="C104" s="2134" t="s">
        <v>1275</v>
      </c>
      <c r="D104" s="2134">
        <v>2.89</v>
      </c>
      <c r="E104" s="2134" t="s">
        <v>1298</v>
      </c>
      <c r="F104" s="2134">
        <v>3.26</v>
      </c>
      <c r="G104" s="2134" t="s">
        <v>1055</v>
      </c>
      <c r="H104" s="2134">
        <v>4.67</v>
      </c>
      <c r="I104" s="2134" t="s">
        <v>1585</v>
      </c>
      <c r="J104" s="2134">
        <v>2.78</v>
      </c>
      <c r="K104" s="2134" t="s">
        <v>1050</v>
      </c>
      <c r="L104" s="2134">
        <v>3.21</v>
      </c>
      <c r="M104" s="2134" t="s">
        <v>1124</v>
      </c>
    </row>
    <row r="105" spans="1:14" s="16" customFormat="1" ht="13">
      <c r="A105" s="2131" t="s">
        <v>94</v>
      </c>
      <c r="B105" s="2134">
        <v>3.3</v>
      </c>
      <c r="C105" s="2134" t="s">
        <v>1626</v>
      </c>
      <c r="D105" s="2134">
        <v>2.65</v>
      </c>
      <c r="E105" s="2134" t="s">
        <v>1298</v>
      </c>
      <c r="F105" s="2134">
        <v>2.98</v>
      </c>
      <c r="G105" s="2134" t="s">
        <v>1204</v>
      </c>
      <c r="H105" s="2134">
        <v>3.62</v>
      </c>
      <c r="I105" s="2134" t="s">
        <v>1275</v>
      </c>
      <c r="J105" s="2134">
        <v>2.48</v>
      </c>
      <c r="K105" s="2134" t="s">
        <v>1056</v>
      </c>
      <c r="L105" s="2134">
        <v>2.84</v>
      </c>
      <c r="M105" s="2134" t="s">
        <v>1124</v>
      </c>
    </row>
    <row r="106" spans="1:14">
      <c r="A106" s="1080"/>
    </row>
    <row r="107" spans="1:14">
      <c r="A107" s="2489" t="s">
        <v>300</v>
      </c>
      <c r="B107" s="2489"/>
      <c r="C107" s="2489"/>
      <c r="D107" s="2489"/>
      <c r="E107" s="2489"/>
      <c r="F107" s="2489"/>
      <c r="G107" s="2489"/>
      <c r="H107" s="2489"/>
      <c r="I107" s="2489"/>
      <c r="J107" s="2489"/>
      <c r="K107" s="2489"/>
      <c r="L107" s="2489"/>
      <c r="M107" s="2489"/>
    </row>
  </sheetData>
  <mergeCells count="74">
    <mergeCell ref="A107:M107"/>
    <mergeCell ref="A92:M92"/>
    <mergeCell ref="A95:M95"/>
    <mergeCell ref="A97:A99"/>
    <mergeCell ref="B97:M97"/>
    <mergeCell ref="B98:C98"/>
    <mergeCell ref="D98:E98"/>
    <mergeCell ref="F98:G98"/>
    <mergeCell ref="H98:I98"/>
    <mergeCell ref="J98:K98"/>
    <mergeCell ref="L98:M98"/>
    <mergeCell ref="A60:M60"/>
    <mergeCell ref="A62:M62"/>
    <mergeCell ref="A65:M65"/>
    <mergeCell ref="A67:A69"/>
    <mergeCell ref="B67:M67"/>
    <mergeCell ref="B68:C68"/>
    <mergeCell ref="D68:E68"/>
    <mergeCell ref="F68:G68"/>
    <mergeCell ref="H68:I68"/>
    <mergeCell ref="J68:K68"/>
    <mergeCell ref="L68:M68"/>
    <mergeCell ref="A28:M28"/>
    <mergeCell ref="A12:M12"/>
    <mergeCell ref="A14:M14"/>
    <mergeCell ref="A1:M1"/>
    <mergeCell ref="A3:A5"/>
    <mergeCell ref="B3:M3"/>
    <mergeCell ref="B4:C4"/>
    <mergeCell ref="D4:E4"/>
    <mergeCell ref="F4:G4"/>
    <mergeCell ref="H4:I4"/>
    <mergeCell ref="J4:K4"/>
    <mergeCell ref="L4:M4"/>
    <mergeCell ref="A17:M17"/>
    <mergeCell ref="A19:A21"/>
    <mergeCell ref="B19:M19"/>
    <mergeCell ref="B20:C20"/>
    <mergeCell ref="D20:E20"/>
    <mergeCell ref="F20:G20"/>
    <mergeCell ref="H20:I20"/>
    <mergeCell ref="J20:K20"/>
    <mergeCell ref="L20:M20"/>
    <mergeCell ref="A30:M30"/>
    <mergeCell ref="A33:M33"/>
    <mergeCell ref="A35:A37"/>
    <mergeCell ref="B35:M35"/>
    <mergeCell ref="B36:C36"/>
    <mergeCell ref="D36:E36"/>
    <mergeCell ref="F36:G36"/>
    <mergeCell ref="H36:I36"/>
    <mergeCell ref="J36:K36"/>
    <mergeCell ref="L36:M36"/>
    <mergeCell ref="A44:M44"/>
    <mergeCell ref="A46:M46"/>
    <mergeCell ref="A49:M49"/>
    <mergeCell ref="A51:A53"/>
    <mergeCell ref="B51:M51"/>
    <mergeCell ref="B52:C52"/>
    <mergeCell ref="D52:E52"/>
    <mergeCell ref="F52:G52"/>
    <mergeCell ref="H52:I52"/>
    <mergeCell ref="J52:K52"/>
    <mergeCell ref="L52:M52"/>
    <mergeCell ref="A77:M77"/>
    <mergeCell ref="A80:M80"/>
    <mergeCell ref="A82:A84"/>
    <mergeCell ref="B82:M82"/>
    <mergeCell ref="B83:C83"/>
    <mergeCell ref="D83:E83"/>
    <mergeCell ref="F83:G83"/>
    <mergeCell ref="H83:I83"/>
    <mergeCell ref="J83:K83"/>
    <mergeCell ref="L83:M8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8"/>
  <sheetViews>
    <sheetView workbookViewId="0">
      <selection activeCell="A9" sqref="A9"/>
    </sheetView>
  </sheetViews>
  <sheetFormatPr defaultRowHeight="14.25" customHeight="1"/>
  <cols>
    <col min="1" max="1" width="76.58203125" customWidth="1"/>
  </cols>
  <sheetData>
    <row r="1" spans="1:1" ht="25" customHeight="1">
      <c r="A1" s="24" t="s">
        <v>10</v>
      </c>
    </row>
    <row r="2" spans="1:1" ht="14">
      <c r="A2" s="4"/>
    </row>
    <row r="3" spans="1:1" ht="14">
      <c r="A3" s="4" t="s">
        <v>9</v>
      </c>
    </row>
    <row r="4" spans="1:1" ht="40" customHeight="1">
      <c r="A4" s="35" t="s">
        <v>392</v>
      </c>
    </row>
    <row r="7" spans="1:1" ht="140">
      <c r="A7" s="915" t="s">
        <v>11</v>
      </c>
    </row>
    <row r="8" spans="1:1" ht="14">
      <c r="A8" s="5"/>
    </row>
    <row r="9" spans="1:1" ht="163" customHeight="1">
      <c r="A9" s="915" t="s">
        <v>12</v>
      </c>
    </row>
    <row r="10" spans="1:1" ht="14">
      <c r="A10" s="5"/>
    </row>
    <row r="11" spans="1:1" ht="49.5" customHeight="1">
      <c r="A11" s="915" t="s">
        <v>13</v>
      </c>
    </row>
    <row r="12" spans="1:1" ht="14">
      <c r="A12" s="5"/>
    </row>
    <row r="13" spans="1:1" ht="91" customHeight="1">
      <c r="A13" s="915" t="s">
        <v>14</v>
      </c>
    </row>
    <row r="14" spans="1:1" ht="14">
      <c r="A14" s="5"/>
    </row>
    <row r="15" spans="1:1" ht="106" customHeight="1">
      <c r="A15" s="915" t="s">
        <v>15</v>
      </c>
    </row>
    <row r="18" spans="1:1" ht="14.25" customHeight="1">
      <c r="A18" s="40" t="s">
        <v>613</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30"/>
  <sheetViews>
    <sheetView workbookViewId="0">
      <selection sqref="A1:XFD1048576"/>
    </sheetView>
  </sheetViews>
  <sheetFormatPr defaultRowHeight="14"/>
  <cols>
    <col min="1" max="1" width="43.25" style="16" customWidth="1"/>
    <col min="2" max="9" width="9.75" style="16" customWidth="1"/>
    <col min="10" max="10" width="8.6640625" style="16"/>
    <col min="11" max="11" width="8.6640625" style="294"/>
    <col min="12" max="256" width="8.6640625" style="16"/>
    <col min="257" max="257" width="9" style="16" customWidth="1"/>
    <col min="258" max="512" width="8.6640625" style="16"/>
    <col min="513" max="513" width="9" style="16" customWidth="1"/>
    <col min="514" max="768" width="8.6640625" style="16"/>
    <col min="769" max="769" width="9" style="16" customWidth="1"/>
    <col min="770" max="1024" width="8.6640625" style="16"/>
    <col min="1025" max="1025" width="9" style="16" customWidth="1"/>
    <col min="1026" max="1280" width="8.6640625" style="16"/>
    <col min="1281" max="1281" width="9" style="16" customWidth="1"/>
    <col min="1282" max="1536" width="8.6640625" style="16"/>
    <col min="1537" max="1537" width="9" style="16" customWidth="1"/>
    <col min="1538" max="1792" width="8.6640625" style="16"/>
    <col min="1793" max="1793" width="9" style="16" customWidth="1"/>
    <col min="1794" max="2048" width="8.6640625" style="16"/>
    <col min="2049" max="2049" width="9" style="16" customWidth="1"/>
    <col min="2050" max="2304" width="8.6640625" style="16"/>
    <col min="2305" max="2305" width="9" style="16" customWidth="1"/>
    <col min="2306" max="2560" width="8.6640625" style="16"/>
    <col min="2561" max="2561" width="9" style="16" customWidth="1"/>
    <col min="2562" max="2816" width="8.6640625" style="16"/>
    <col min="2817" max="2817" width="9" style="16" customWidth="1"/>
    <col min="2818" max="3072" width="8.6640625" style="16"/>
    <col min="3073" max="3073" width="9" style="16" customWidth="1"/>
    <col min="3074" max="3328" width="8.6640625" style="16"/>
    <col min="3329" max="3329" width="9" style="16" customWidth="1"/>
    <col min="3330" max="3584" width="8.6640625" style="16"/>
    <col min="3585" max="3585" width="9" style="16" customWidth="1"/>
    <col min="3586" max="3840" width="8.6640625" style="16"/>
    <col min="3841" max="3841" width="9" style="16" customWidth="1"/>
    <col min="3842" max="4096" width="8.6640625" style="16"/>
    <col min="4097" max="4097" width="9" style="16" customWidth="1"/>
    <col min="4098" max="4352" width="8.6640625" style="16"/>
    <col min="4353" max="4353" width="9" style="16" customWidth="1"/>
    <col min="4354" max="4608" width="8.6640625" style="16"/>
    <col min="4609" max="4609" width="9" style="16" customWidth="1"/>
    <col min="4610" max="4864" width="8.6640625" style="16"/>
    <col min="4865" max="4865" width="9" style="16" customWidth="1"/>
    <col min="4866" max="5120" width="8.6640625" style="16"/>
    <col min="5121" max="5121" width="9" style="16" customWidth="1"/>
    <col min="5122" max="5376" width="8.6640625" style="16"/>
    <col min="5377" max="5377" width="9" style="16" customWidth="1"/>
    <col min="5378" max="5632" width="8.6640625" style="16"/>
    <col min="5633" max="5633" width="9" style="16" customWidth="1"/>
    <col min="5634" max="5888" width="8.6640625" style="16"/>
    <col min="5889" max="5889" width="9" style="16" customWidth="1"/>
    <col min="5890" max="6144" width="8.6640625" style="16"/>
    <col min="6145" max="6145" width="9" style="16" customWidth="1"/>
    <col min="6146" max="6400" width="8.6640625" style="16"/>
    <col min="6401" max="6401" width="9" style="16" customWidth="1"/>
    <col min="6402" max="6656" width="8.6640625" style="16"/>
    <col min="6657" max="6657" width="9" style="16" customWidth="1"/>
    <col min="6658" max="6912" width="8.6640625" style="16"/>
    <col min="6913" max="6913" width="9" style="16" customWidth="1"/>
    <col min="6914" max="7168" width="8.6640625" style="16"/>
    <col min="7169" max="7169" width="9" style="16" customWidth="1"/>
    <col min="7170" max="7424" width="8.6640625" style="16"/>
    <col min="7425" max="7425" width="9" style="16" customWidth="1"/>
    <col min="7426" max="7680" width="8.6640625" style="16"/>
    <col min="7681" max="7681" width="9" style="16" customWidth="1"/>
    <col min="7682" max="7936" width="8.6640625" style="16"/>
    <col min="7937" max="7937" width="9" style="16" customWidth="1"/>
    <col min="7938" max="8192" width="8.6640625" style="16"/>
    <col min="8193" max="8193" width="9" style="16" customWidth="1"/>
    <col min="8194" max="8448" width="8.6640625" style="16"/>
    <col min="8449" max="8449" width="9" style="16" customWidth="1"/>
    <col min="8450" max="8704" width="8.6640625" style="16"/>
    <col min="8705" max="8705" width="9" style="16" customWidth="1"/>
    <col min="8706" max="8960" width="8.6640625" style="16"/>
    <col min="8961" max="8961" width="9" style="16" customWidth="1"/>
    <col min="8962" max="9216" width="8.6640625" style="16"/>
    <col min="9217" max="9217" width="9" style="16" customWidth="1"/>
    <col min="9218" max="9472" width="8.6640625" style="16"/>
    <col min="9473" max="9473" width="9" style="16" customWidth="1"/>
    <col min="9474" max="9728" width="8.6640625" style="16"/>
    <col min="9729" max="9729" width="9" style="16" customWidth="1"/>
    <col min="9730" max="9984" width="8.6640625" style="16"/>
    <col min="9985" max="9985" width="9" style="16" customWidth="1"/>
    <col min="9986" max="10240" width="8.6640625" style="16"/>
    <col min="10241" max="10241" width="9" style="16" customWidth="1"/>
    <col min="10242" max="10496" width="8.6640625" style="16"/>
    <col min="10497" max="10497" width="9" style="16" customWidth="1"/>
    <col min="10498" max="10752" width="8.6640625" style="16"/>
    <col min="10753" max="10753" width="9" style="16" customWidth="1"/>
    <col min="10754" max="11008" width="8.6640625" style="16"/>
    <col min="11009" max="11009" width="9" style="16" customWidth="1"/>
    <col min="11010" max="11264" width="8.6640625" style="16"/>
    <col min="11265" max="11265" width="9" style="16" customWidth="1"/>
    <col min="11266" max="11520" width="8.6640625" style="16"/>
    <col min="11521" max="11521" width="9" style="16" customWidth="1"/>
    <col min="11522" max="11776" width="8.6640625" style="16"/>
    <col min="11777" max="11777" width="9" style="16" customWidth="1"/>
    <col min="11778" max="12032" width="8.6640625" style="16"/>
    <col min="12033" max="12033" width="9" style="16" customWidth="1"/>
    <col min="12034" max="12288" width="8.6640625" style="16"/>
    <col min="12289" max="12289" width="9" style="16" customWidth="1"/>
    <col min="12290" max="12544" width="8.6640625" style="16"/>
    <col min="12545" max="12545" width="9" style="16" customWidth="1"/>
    <col min="12546" max="12800" width="8.6640625" style="16"/>
    <col min="12801" max="12801" width="9" style="16" customWidth="1"/>
    <col min="12802" max="13056" width="8.6640625" style="16"/>
    <col min="13057" max="13057" width="9" style="16" customWidth="1"/>
    <col min="13058" max="13312" width="8.6640625" style="16"/>
    <col min="13313" max="13313" width="9" style="16" customWidth="1"/>
    <col min="13314" max="13568" width="8.6640625" style="16"/>
    <col min="13569" max="13569" width="9" style="16" customWidth="1"/>
    <col min="13570" max="13824" width="8.6640625" style="16"/>
    <col min="13825" max="13825" width="9" style="16" customWidth="1"/>
    <col min="13826" max="14080" width="8.6640625" style="16"/>
    <col min="14081" max="14081" width="9" style="16" customWidth="1"/>
    <col min="14082" max="14336" width="8.6640625" style="16"/>
    <col min="14337" max="14337" width="9" style="16" customWidth="1"/>
    <col min="14338" max="14592" width="8.6640625" style="16"/>
    <col min="14593" max="14593" width="9" style="16" customWidth="1"/>
    <col min="14594" max="14848" width="8.6640625" style="16"/>
    <col min="14849" max="14849" width="9" style="16" customWidth="1"/>
    <col min="14850" max="15104" width="8.6640625" style="16"/>
    <col min="15105" max="15105" width="9" style="16" customWidth="1"/>
    <col min="15106" max="15360" width="8.6640625" style="16"/>
    <col min="15361" max="15361" width="9" style="16" customWidth="1"/>
    <col min="15362" max="15616" width="8.6640625" style="16"/>
    <col min="15617" max="15617" width="9" style="16" customWidth="1"/>
    <col min="15618" max="15872" width="8.6640625" style="16"/>
    <col min="15873" max="15873" width="9" style="16" customWidth="1"/>
    <col min="15874" max="16128" width="8.6640625" style="16"/>
    <col min="16129" max="16129" width="9" style="16" customWidth="1"/>
    <col min="16130" max="16384" width="8.6640625" style="16"/>
  </cols>
  <sheetData>
    <row r="1" spans="1:11" ht="25">
      <c r="A1" s="2475" t="s">
        <v>743</v>
      </c>
      <c r="B1" s="2475"/>
      <c r="C1" s="2475"/>
      <c r="D1" s="2475"/>
      <c r="E1" s="2475"/>
      <c r="F1" s="2475"/>
      <c r="G1" s="2475"/>
      <c r="H1" s="2475"/>
      <c r="I1" s="2475"/>
      <c r="J1" s="604"/>
    </row>
    <row r="3" spans="1:11" ht="17.5">
      <c r="A3" s="2616" t="s">
        <v>89</v>
      </c>
      <c r="B3" s="2554" t="s">
        <v>16</v>
      </c>
      <c r="C3" s="2481"/>
      <c r="D3" s="2481"/>
      <c r="E3" s="2481"/>
      <c r="F3" s="2481"/>
      <c r="G3" s="2481"/>
      <c r="H3" s="2481"/>
      <c r="I3" s="2555"/>
      <c r="K3" s="300"/>
    </row>
    <row r="4" spans="1:11" ht="17.5">
      <c r="A4" s="2617"/>
      <c r="B4" s="2505" t="s">
        <v>26</v>
      </c>
      <c r="C4" s="2506"/>
      <c r="D4" s="2506"/>
      <c r="E4" s="2507"/>
      <c r="F4" s="2505" t="s">
        <v>17</v>
      </c>
      <c r="G4" s="2506"/>
      <c r="H4" s="2506"/>
      <c r="I4" s="2508"/>
      <c r="K4" s="300"/>
    </row>
    <row r="5" spans="1:11" s="104" customFormat="1" ht="27.5">
      <c r="A5" s="2621"/>
      <c r="B5" s="45" t="s">
        <v>19</v>
      </c>
      <c r="C5" s="46" t="s">
        <v>20</v>
      </c>
      <c r="D5" s="46" t="s">
        <v>37</v>
      </c>
      <c r="E5" s="47" t="s">
        <v>24</v>
      </c>
      <c r="F5" s="45" t="s">
        <v>19</v>
      </c>
      <c r="G5" s="46" t="s">
        <v>20</v>
      </c>
      <c r="H5" s="46" t="s">
        <v>37</v>
      </c>
      <c r="I5" s="48" t="s">
        <v>24</v>
      </c>
      <c r="K5" s="305"/>
    </row>
    <row r="6" spans="1:11" ht="14.5" thickBot="1">
      <c r="A6" s="320" t="s">
        <v>250</v>
      </c>
      <c r="B6" s="658">
        <v>139372</v>
      </c>
      <c r="C6" s="776">
        <v>2773</v>
      </c>
      <c r="D6" s="27" t="s">
        <v>25</v>
      </c>
      <c r="E6" s="31" t="s">
        <v>25</v>
      </c>
      <c r="F6" s="658">
        <v>69217</v>
      </c>
      <c r="G6" s="776">
        <v>1474</v>
      </c>
      <c r="H6" s="27" t="s">
        <v>25</v>
      </c>
      <c r="I6" s="27" t="s">
        <v>25</v>
      </c>
    </row>
    <row r="7" spans="1:11">
      <c r="A7" s="321" t="s">
        <v>96</v>
      </c>
      <c r="B7" s="653">
        <v>70763</v>
      </c>
      <c r="C7" s="777">
        <v>2010</v>
      </c>
      <c r="D7" s="799">
        <v>0.50800000000000001</v>
      </c>
      <c r="E7" s="802">
        <v>0.9</v>
      </c>
      <c r="F7" s="653">
        <v>38538</v>
      </c>
      <c r="G7" s="777">
        <v>1129</v>
      </c>
      <c r="H7" s="799">
        <v>0.55700000000000005</v>
      </c>
      <c r="I7" s="818">
        <v>1.1000000000000001</v>
      </c>
    </row>
    <row r="8" spans="1:11">
      <c r="A8" s="314" t="s">
        <v>97</v>
      </c>
      <c r="B8" s="654">
        <v>68609</v>
      </c>
      <c r="C8" s="778">
        <v>1754</v>
      </c>
      <c r="D8" s="800">
        <v>0.49199999999999999</v>
      </c>
      <c r="E8" s="803">
        <v>0.9</v>
      </c>
      <c r="F8" s="654">
        <v>30679</v>
      </c>
      <c r="G8" s="778">
        <v>1009</v>
      </c>
      <c r="H8" s="800">
        <v>0.443</v>
      </c>
      <c r="I8" s="819">
        <v>1.1000000000000001</v>
      </c>
    </row>
    <row r="9" spans="1:11">
      <c r="A9" s="314"/>
      <c r="B9" s="680" t="s">
        <v>313</v>
      </c>
      <c r="C9" s="22" t="s">
        <v>313</v>
      </c>
      <c r="D9" s="22" t="s">
        <v>313</v>
      </c>
      <c r="E9" s="32" t="s">
        <v>313</v>
      </c>
      <c r="F9" s="680" t="s">
        <v>313</v>
      </c>
      <c r="G9" s="22" t="s">
        <v>313</v>
      </c>
      <c r="H9" s="22" t="s">
        <v>313</v>
      </c>
      <c r="I9" s="22" t="s">
        <v>313</v>
      </c>
    </row>
    <row r="10" spans="1:11">
      <c r="A10" s="315" t="s">
        <v>93</v>
      </c>
      <c r="B10" s="681">
        <v>4.2</v>
      </c>
      <c r="C10" s="820">
        <v>0.09</v>
      </c>
      <c r="D10" s="674" t="s">
        <v>25</v>
      </c>
      <c r="E10" s="385" t="s">
        <v>25</v>
      </c>
      <c r="F10" s="681">
        <v>4.47</v>
      </c>
      <c r="G10" s="820">
        <v>0.12</v>
      </c>
      <c r="H10" s="674" t="s">
        <v>25</v>
      </c>
      <c r="I10" s="674" t="s">
        <v>25</v>
      </c>
    </row>
    <row r="11" spans="1:11">
      <c r="A11" s="315" t="s">
        <v>94</v>
      </c>
      <c r="B11" s="682">
        <v>3.45</v>
      </c>
      <c r="C11" s="820">
        <v>0.08</v>
      </c>
      <c r="D11" s="674" t="s">
        <v>25</v>
      </c>
      <c r="E11" s="385" t="s">
        <v>25</v>
      </c>
      <c r="F11" s="682">
        <v>3.91</v>
      </c>
      <c r="G11" s="820">
        <v>0.11</v>
      </c>
      <c r="H11" s="674" t="s">
        <v>25</v>
      </c>
      <c r="I11" s="674" t="s">
        <v>25</v>
      </c>
    </row>
    <row r="12" spans="1:11">
      <c r="A12" s="2690" t="s">
        <v>60</v>
      </c>
      <c r="B12" s="2690"/>
      <c r="C12" s="2690"/>
      <c r="D12" s="2690"/>
      <c r="E12" s="2690"/>
      <c r="F12" s="2690"/>
      <c r="G12" s="2690"/>
      <c r="H12" s="2690"/>
      <c r="I12" s="2690"/>
    </row>
    <row r="13" spans="1:11">
      <c r="A13" s="363"/>
      <c r="B13" s="329"/>
      <c r="C13" s="329"/>
      <c r="D13" s="329"/>
      <c r="E13" s="329"/>
      <c r="F13" s="329"/>
      <c r="G13" s="329"/>
      <c r="H13" s="329"/>
      <c r="I13" s="329"/>
    </row>
    <row r="14" spans="1:11">
      <c r="A14" s="2689" t="s">
        <v>362</v>
      </c>
      <c r="B14" s="2689"/>
      <c r="C14" s="2689"/>
      <c r="D14" s="2689"/>
      <c r="E14" s="2689"/>
      <c r="F14" s="2689"/>
      <c r="G14" s="2689"/>
      <c r="H14" s="2689"/>
      <c r="I14" s="2689"/>
    </row>
    <row r="17" spans="1:11">
      <c r="A17" s="2490" t="s">
        <v>680</v>
      </c>
      <c r="B17" s="2490"/>
      <c r="C17" s="2490"/>
      <c r="D17" s="2490"/>
      <c r="E17" s="2490"/>
      <c r="F17" s="2490"/>
      <c r="G17" s="2490"/>
      <c r="H17" s="2490"/>
      <c r="I17" s="2490"/>
    </row>
    <row r="19" spans="1:11" ht="17.5">
      <c r="A19" s="2692" t="s">
        <v>89</v>
      </c>
      <c r="B19" s="2693" t="s">
        <v>16</v>
      </c>
      <c r="C19" s="2693"/>
      <c r="D19" s="2693"/>
      <c r="E19" s="2693"/>
      <c r="F19" s="2693"/>
      <c r="G19" s="2693"/>
      <c r="H19" s="2693"/>
      <c r="I19" s="2693"/>
      <c r="K19" s="300"/>
    </row>
    <row r="20" spans="1:11" ht="17.5">
      <c r="A20" s="2692"/>
      <c r="B20" s="2693" t="s">
        <v>26</v>
      </c>
      <c r="C20" s="2693"/>
      <c r="D20" s="2693"/>
      <c r="E20" s="2693"/>
      <c r="F20" s="2693" t="s">
        <v>17</v>
      </c>
      <c r="G20" s="2693"/>
      <c r="H20" s="2693"/>
      <c r="I20" s="2693"/>
      <c r="K20" s="300"/>
    </row>
    <row r="21" spans="1:11" s="104" customFormat="1" ht="27.5">
      <c r="A21" s="2692"/>
      <c r="B21" s="336" t="s">
        <v>19</v>
      </c>
      <c r="C21" s="336" t="s">
        <v>20</v>
      </c>
      <c r="D21" s="336" t="s">
        <v>37</v>
      </c>
      <c r="E21" s="336" t="s">
        <v>24</v>
      </c>
      <c r="F21" s="336" t="s">
        <v>19</v>
      </c>
      <c r="G21" s="336" t="s">
        <v>20</v>
      </c>
      <c r="H21" s="336" t="s">
        <v>37</v>
      </c>
      <c r="I21" s="336" t="s">
        <v>24</v>
      </c>
      <c r="K21" s="305"/>
    </row>
    <row r="22" spans="1:11">
      <c r="A22" s="297" t="s">
        <v>90</v>
      </c>
      <c r="B22" s="14">
        <v>130068</v>
      </c>
      <c r="C22" s="14">
        <v>2719</v>
      </c>
      <c r="D22" s="14">
        <v>130068</v>
      </c>
      <c r="E22" s="15" t="s">
        <v>25</v>
      </c>
      <c r="F22" s="14">
        <v>65680</v>
      </c>
      <c r="G22" s="14">
        <v>1513</v>
      </c>
      <c r="H22" s="14">
        <v>65680</v>
      </c>
      <c r="I22" s="15" t="s">
        <v>25</v>
      </c>
    </row>
    <row r="23" spans="1:11">
      <c r="A23" s="296" t="s">
        <v>96</v>
      </c>
      <c r="B23" s="10">
        <v>68894</v>
      </c>
      <c r="C23" s="10">
        <v>1937</v>
      </c>
      <c r="D23" s="13">
        <v>0.53</v>
      </c>
      <c r="E23" s="11">
        <v>1.1000000000000001</v>
      </c>
      <c r="F23" s="10">
        <v>35740</v>
      </c>
      <c r="G23" s="10">
        <v>1190</v>
      </c>
      <c r="H23" s="13">
        <v>0.54400000000000004</v>
      </c>
      <c r="I23" s="11">
        <v>1.5</v>
      </c>
    </row>
    <row r="24" spans="1:11">
      <c r="A24" s="296" t="s">
        <v>97</v>
      </c>
      <c r="B24" s="10">
        <v>61174</v>
      </c>
      <c r="C24" s="10">
        <v>1930</v>
      </c>
      <c r="D24" s="13">
        <v>0.47</v>
      </c>
      <c r="E24" s="11">
        <v>1.1000000000000001</v>
      </c>
      <c r="F24" s="10">
        <v>29940</v>
      </c>
      <c r="G24" s="10">
        <v>1275</v>
      </c>
      <c r="H24" s="13">
        <v>0.45600000000000002</v>
      </c>
      <c r="I24" s="11">
        <v>1.5</v>
      </c>
    </row>
    <row r="25" spans="1:11">
      <c r="A25" s="296"/>
      <c r="B25" s="11"/>
      <c r="C25" s="11"/>
      <c r="D25" s="11"/>
      <c r="E25" s="11"/>
      <c r="F25" s="11"/>
      <c r="G25" s="11"/>
      <c r="H25" s="11"/>
      <c r="I25" s="11"/>
    </row>
    <row r="26" spans="1:11">
      <c r="A26" s="296" t="s">
        <v>93</v>
      </c>
      <c r="B26" s="11">
        <v>3.29</v>
      </c>
      <c r="C26" s="11">
        <v>0.05</v>
      </c>
      <c r="D26" s="11" t="s">
        <v>25</v>
      </c>
      <c r="E26" s="11" t="s">
        <v>25</v>
      </c>
      <c r="F26" s="11">
        <v>3.68</v>
      </c>
      <c r="G26" s="11">
        <v>7.0000000000000007E-2</v>
      </c>
      <c r="H26" s="11" t="s">
        <v>25</v>
      </c>
      <c r="I26" s="11" t="s">
        <v>25</v>
      </c>
    </row>
    <row r="27" spans="1:11">
      <c r="A27" s="296" t="s">
        <v>94</v>
      </c>
      <c r="B27" s="11">
        <v>2.87</v>
      </c>
      <c r="C27" s="11">
        <v>0.06</v>
      </c>
      <c r="D27" s="11" t="s">
        <v>25</v>
      </c>
      <c r="E27" s="11" t="s">
        <v>25</v>
      </c>
      <c r="F27" s="11">
        <v>3.19</v>
      </c>
      <c r="G27" s="11">
        <v>0.09</v>
      </c>
      <c r="H27" s="11" t="s">
        <v>25</v>
      </c>
      <c r="I27" s="11" t="s">
        <v>25</v>
      </c>
    </row>
    <row r="28" spans="1:11">
      <c r="A28" s="2690" t="s">
        <v>60</v>
      </c>
      <c r="B28" s="2691"/>
      <c r="C28" s="2691"/>
      <c r="D28" s="2691"/>
      <c r="E28" s="2691"/>
      <c r="F28" s="2691"/>
      <c r="G28" s="2691"/>
      <c r="H28" s="2691"/>
      <c r="I28" s="2691"/>
    </row>
    <row r="29" spans="1:11">
      <c r="A29" s="363"/>
      <c r="B29" s="329"/>
      <c r="C29" s="329"/>
      <c r="D29" s="329"/>
      <c r="E29" s="329"/>
      <c r="F29" s="329"/>
      <c r="G29" s="329"/>
      <c r="H29" s="329"/>
      <c r="I29" s="329"/>
    </row>
    <row r="30" spans="1:11">
      <c r="A30" s="2689" t="s">
        <v>412</v>
      </c>
      <c r="B30" s="2689"/>
      <c r="C30" s="2689"/>
      <c r="D30" s="2689"/>
      <c r="E30" s="2689"/>
      <c r="F30" s="2689"/>
      <c r="G30" s="2689"/>
      <c r="H30" s="2689"/>
      <c r="I30" s="2689"/>
    </row>
  </sheetData>
  <mergeCells count="14">
    <mergeCell ref="A28:I28"/>
    <mergeCell ref="A30:I30"/>
    <mergeCell ref="A17:I17"/>
    <mergeCell ref="A19:A21"/>
    <mergeCell ref="B19:I19"/>
    <mergeCell ref="B20:E20"/>
    <mergeCell ref="F20:I20"/>
    <mergeCell ref="A14:I14"/>
    <mergeCell ref="A1:I1"/>
    <mergeCell ref="A3:A5"/>
    <mergeCell ref="B3:I3"/>
    <mergeCell ref="B4:E4"/>
    <mergeCell ref="F4:I4"/>
    <mergeCell ref="A12:I1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45"/>
  <sheetViews>
    <sheetView workbookViewId="0">
      <selection sqref="A1:Y1"/>
    </sheetView>
  </sheetViews>
  <sheetFormatPr defaultRowHeight="14"/>
  <cols>
    <col min="1" max="1" width="40.83203125" customWidth="1"/>
    <col min="2" max="25" width="9.58203125" customWidth="1"/>
  </cols>
  <sheetData>
    <row r="1" spans="1:25" ht="25" customHeight="1">
      <c r="A1" s="2694" t="s">
        <v>1630</v>
      </c>
      <c r="B1" s="2694"/>
      <c r="C1" s="2694"/>
      <c r="D1" s="2694"/>
      <c r="E1" s="2694"/>
      <c r="F1" s="2694"/>
      <c r="G1" s="2694"/>
      <c r="H1" s="2694"/>
      <c r="I1" s="2694"/>
      <c r="J1" s="2694"/>
      <c r="K1" s="2694"/>
      <c r="L1" s="2694"/>
      <c r="M1" s="2694"/>
      <c r="N1" s="2694"/>
      <c r="O1" s="2694"/>
      <c r="P1" s="2694"/>
      <c r="Q1" s="2694"/>
      <c r="R1" s="2694"/>
      <c r="S1" s="2694"/>
      <c r="T1" s="2694"/>
      <c r="U1" s="2694"/>
      <c r="V1" s="2694"/>
      <c r="W1" s="2694"/>
      <c r="X1" s="2694"/>
      <c r="Y1" s="2694"/>
    </row>
    <row r="3" spans="1:25" ht="18" customHeight="1">
      <c r="A3" s="2610" t="s">
        <v>89</v>
      </c>
      <c r="B3" s="2608" t="s">
        <v>16</v>
      </c>
      <c r="C3" s="2609"/>
      <c r="D3" s="2609"/>
      <c r="E3" s="2609"/>
      <c r="F3" s="2609"/>
      <c r="G3" s="2609"/>
      <c r="H3" s="2609"/>
      <c r="I3" s="2609"/>
      <c r="J3" s="2609"/>
      <c r="K3" s="2609"/>
      <c r="L3" s="2609"/>
      <c r="M3" s="2609"/>
      <c r="N3" s="2609"/>
      <c r="O3" s="2609"/>
      <c r="P3" s="2609"/>
      <c r="Q3" s="2609"/>
      <c r="R3" s="2609"/>
      <c r="S3" s="2609"/>
      <c r="T3" s="2609"/>
      <c r="U3" s="2609"/>
      <c r="V3" s="2609"/>
      <c r="W3" s="2609"/>
      <c r="X3" s="2609"/>
      <c r="Y3" s="2609"/>
    </row>
    <row r="4" spans="1:25" ht="18" customHeight="1">
      <c r="A4" s="2611"/>
      <c r="B4" s="2505" t="s">
        <v>17</v>
      </c>
      <c r="C4" s="2507"/>
      <c r="D4" s="2505" t="s">
        <v>17</v>
      </c>
      <c r="E4" s="2507"/>
      <c r="F4" s="2505" t="s">
        <v>17</v>
      </c>
      <c r="G4" s="2507"/>
      <c r="H4" s="2505" t="s">
        <v>17</v>
      </c>
      <c r="I4" s="2507"/>
      <c r="J4" s="2505" t="s">
        <v>17</v>
      </c>
      <c r="K4" s="2507"/>
      <c r="L4" s="2505" t="s">
        <v>17</v>
      </c>
      <c r="M4" s="2507"/>
      <c r="N4" s="2505" t="s">
        <v>17</v>
      </c>
      <c r="O4" s="2507"/>
      <c r="P4" s="2505" t="s">
        <v>26</v>
      </c>
      <c r="Q4" s="2508"/>
      <c r="R4" s="2505" t="s">
        <v>26</v>
      </c>
      <c r="S4" s="2508"/>
      <c r="T4" s="2596" t="s">
        <v>17</v>
      </c>
      <c r="U4" s="2597"/>
      <c r="V4" s="2596" t="s">
        <v>17</v>
      </c>
      <c r="W4" s="2597"/>
      <c r="X4" s="2596" t="s">
        <v>17</v>
      </c>
      <c r="Y4" s="2597"/>
    </row>
    <row r="5" spans="1:25" ht="18" customHeight="1">
      <c r="A5" s="2611"/>
      <c r="B5" s="2505">
        <v>2010</v>
      </c>
      <c r="C5" s="2507"/>
      <c r="D5" s="2505">
        <v>2011</v>
      </c>
      <c r="E5" s="2507"/>
      <c r="F5" s="2505">
        <v>2012</v>
      </c>
      <c r="G5" s="2507"/>
      <c r="H5" s="2505">
        <v>2013</v>
      </c>
      <c r="I5" s="2507"/>
      <c r="J5" s="2505">
        <v>2014</v>
      </c>
      <c r="K5" s="2507"/>
      <c r="L5" s="2505">
        <v>2015</v>
      </c>
      <c r="M5" s="2507"/>
      <c r="N5" s="2505">
        <v>2016</v>
      </c>
      <c r="O5" s="2507"/>
      <c r="P5" s="2505">
        <v>2017</v>
      </c>
      <c r="Q5" s="2508"/>
      <c r="R5" s="2505">
        <v>2018</v>
      </c>
      <c r="S5" s="2508"/>
      <c r="T5" s="2596">
        <v>2019</v>
      </c>
      <c r="U5" s="2597"/>
      <c r="V5" s="2596" t="s">
        <v>1316</v>
      </c>
      <c r="W5" s="2597"/>
      <c r="X5" s="2596">
        <v>2021</v>
      </c>
      <c r="Y5" s="2597"/>
    </row>
    <row r="6" spans="1:25" s="146" customFormat="1" ht="30" customHeight="1">
      <c r="A6" s="2612"/>
      <c r="B6" s="45" t="s">
        <v>19</v>
      </c>
      <c r="C6" s="47" t="s">
        <v>20</v>
      </c>
      <c r="D6" s="45" t="s">
        <v>19</v>
      </c>
      <c r="E6" s="47" t="s">
        <v>20</v>
      </c>
      <c r="F6" s="45" t="s">
        <v>19</v>
      </c>
      <c r="G6" s="47" t="s">
        <v>20</v>
      </c>
      <c r="H6" s="45" t="s">
        <v>19</v>
      </c>
      <c r="I6" s="47" t="s">
        <v>20</v>
      </c>
      <c r="J6" s="45" t="s">
        <v>19</v>
      </c>
      <c r="K6" s="47" t="s">
        <v>20</v>
      </c>
      <c r="L6" s="45" t="s">
        <v>19</v>
      </c>
      <c r="M6" s="47" t="s">
        <v>20</v>
      </c>
      <c r="N6" s="45" t="s">
        <v>19</v>
      </c>
      <c r="O6" s="47" t="s">
        <v>20</v>
      </c>
      <c r="P6" s="45" t="s">
        <v>19</v>
      </c>
      <c r="Q6" s="48" t="s">
        <v>20</v>
      </c>
      <c r="R6" s="45" t="s">
        <v>19</v>
      </c>
      <c r="S6" s="48" t="s">
        <v>20</v>
      </c>
      <c r="T6" s="289" t="s">
        <v>19</v>
      </c>
      <c r="U6" s="88" t="s">
        <v>20</v>
      </c>
      <c r="V6" s="289" t="s">
        <v>19</v>
      </c>
      <c r="W6" s="88" t="s">
        <v>20</v>
      </c>
      <c r="X6" s="289" t="s">
        <v>19</v>
      </c>
      <c r="Y6" s="88" t="s">
        <v>20</v>
      </c>
    </row>
    <row r="7" spans="1:25" s="181" customFormat="1" ht="14.5" thickBot="1">
      <c r="A7" s="2135" t="s">
        <v>250</v>
      </c>
      <c r="B7" s="2136">
        <v>63944</v>
      </c>
      <c r="C7" s="1718" t="s">
        <v>1317</v>
      </c>
      <c r="D7" s="2137">
        <v>67710</v>
      </c>
      <c r="E7" s="1720" t="s">
        <v>1318</v>
      </c>
      <c r="F7" s="2138">
        <v>68435</v>
      </c>
      <c r="G7" s="1718" t="s">
        <v>1319</v>
      </c>
      <c r="H7" s="2137">
        <v>68670</v>
      </c>
      <c r="I7" s="1720" t="s">
        <v>1320</v>
      </c>
      <c r="J7" s="2138">
        <v>71006</v>
      </c>
      <c r="K7" s="1718" t="s">
        <v>1321</v>
      </c>
      <c r="L7" s="2139">
        <v>68973</v>
      </c>
      <c r="M7" s="1720" t="s">
        <v>1322</v>
      </c>
      <c r="N7" s="2140">
        <v>72940</v>
      </c>
      <c r="O7" s="1718" t="s">
        <v>1323</v>
      </c>
      <c r="P7" s="2141">
        <v>71230</v>
      </c>
      <c r="Q7" s="1720" t="s">
        <v>1324</v>
      </c>
      <c r="R7" s="1725">
        <v>76010</v>
      </c>
      <c r="S7" s="1718" t="s">
        <v>1325</v>
      </c>
      <c r="T7" s="1726">
        <v>71749</v>
      </c>
      <c r="U7" s="1720" t="s">
        <v>1326</v>
      </c>
      <c r="V7" s="1967"/>
      <c r="W7" s="1728"/>
      <c r="X7" s="1729">
        <v>77609</v>
      </c>
      <c r="Y7" s="1730" t="s">
        <v>1278</v>
      </c>
    </row>
    <row r="8" spans="1:25" s="181" customFormat="1">
      <c r="A8" s="1838" t="s">
        <v>91</v>
      </c>
      <c r="B8" s="724">
        <v>0.56599999999999995</v>
      </c>
      <c r="C8" s="1732" t="s">
        <v>970</v>
      </c>
      <c r="D8" s="1971">
        <v>0.55000000000000004</v>
      </c>
      <c r="E8" s="1734" t="s">
        <v>1214</v>
      </c>
      <c r="F8" s="1972">
        <v>0.55400000000000005</v>
      </c>
      <c r="G8" s="1732" t="s">
        <v>1147</v>
      </c>
      <c r="H8" s="1971">
        <v>0.56699999999999995</v>
      </c>
      <c r="I8" s="1734" t="s">
        <v>995</v>
      </c>
      <c r="J8" s="1972">
        <v>0.52900000000000003</v>
      </c>
      <c r="K8" s="1732" t="s">
        <v>995</v>
      </c>
      <c r="L8" s="1973">
        <v>0.57699999999999996</v>
      </c>
      <c r="M8" s="1734" t="s">
        <v>790</v>
      </c>
      <c r="N8" s="1974">
        <v>0.503</v>
      </c>
      <c r="O8" s="1732" t="s">
        <v>1214</v>
      </c>
      <c r="P8" s="1975">
        <v>0.54400000000000004</v>
      </c>
      <c r="Q8" s="1734" t="s">
        <v>774</v>
      </c>
      <c r="R8" s="1976">
        <v>0.54</v>
      </c>
      <c r="S8" s="1732" t="s">
        <v>995</v>
      </c>
      <c r="T8" s="1977">
        <v>0.57200000000000006</v>
      </c>
      <c r="U8" s="1734" t="s">
        <v>1283</v>
      </c>
      <c r="V8" s="1741"/>
      <c r="W8" s="1742"/>
      <c r="X8" s="1088">
        <v>0.63</v>
      </c>
      <c r="Y8" s="1091" t="s">
        <v>1178</v>
      </c>
    </row>
    <row r="9" spans="1:25" s="181" customFormat="1">
      <c r="A9" s="2142" t="s">
        <v>92</v>
      </c>
      <c r="B9" s="2143">
        <v>0.434</v>
      </c>
      <c r="C9" s="2144" t="s">
        <v>970</v>
      </c>
      <c r="D9" s="2145">
        <v>0.45</v>
      </c>
      <c r="E9" s="2146" t="s">
        <v>1214</v>
      </c>
      <c r="F9" s="2147">
        <v>0.44600000000000001</v>
      </c>
      <c r="G9" s="2144" t="s">
        <v>1147</v>
      </c>
      <c r="H9" s="2145">
        <v>0.433</v>
      </c>
      <c r="I9" s="2146" t="s">
        <v>995</v>
      </c>
      <c r="J9" s="2147">
        <v>0.47099999999999997</v>
      </c>
      <c r="K9" s="2144" t="s">
        <v>995</v>
      </c>
      <c r="L9" s="2148">
        <v>0.42299999999999999</v>
      </c>
      <c r="M9" s="2146" t="s">
        <v>790</v>
      </c>
      <c r="N9" s="2149">
        <v>0.497</v>
      </c>
      <c r="O9" s="2144" t="s">
        <v>1214</v>
      </c>
      <c r="P9" s="2150">
        <v>0.45600000000000002</v>
      </c>
      <c r="Q9" s="2146" t="s">
        <v>774</v>
      </c>
      <c r="R9" s="1751">
        <v>0.46</v>
      </c>
      <c r="S9" s="2144" t="s">
        <v>995</v>
      </c>
      <c r="T9" s="1752">
        <v>0.42799999999999999</v>
      </c>
      <c r="U9" s="2146" t="s">
        <v>1283</v>
      </c>
      <c r="V9" s="2151"/>
      <c r="W9" s="2152"/>
      <c r="X9" s="2153">
        <v>0.37</v>
      </c>
      <c r="Y9" s="2154" t="s">
        <v>1178</v>
      </c>
    </row>
    <row r="10" spans="1:25" s="181" customFormat="1">
      <c r="A10" s="2142"/>
      <c r="B10" s="2155" t="s">
        <v>313</v>
      </c>
      <c r="C10" s="2156"/>
      <c r="D10" s="2157" t="s">
        <v>313</v>
      </c>
      <c r="E10" s="2158"/>
      <c r="F10" s="2159" t="s">
        <v>313</v>
      </c>
      <c r="G10" s="2156"/>
      <c r="H10" s="2157"/>
      <c r="I10" s="2158"/>
      <c r="J10" s="2159"/>
      <c r="K10" s="2156"/>
      <c r="L10" s="2160"/>
      <c r="M10" s="2158"/>
      <c r="N10" s="2161"/>
      <c r="O10" s="2156"/>
      <c r="P10" s="2162"/>
      <c r="Q10" s="2146"/>
      <c r="R10" s="1764"/>
      <c r="S10" s="2144"/>
      <c r="T10" s="1765"/>
      <c r="U10" s="2146"/>
      <c r="V10" s="2163"/>
      <c r="W10" s="2152"/>
      <c r="X10" s="2164"/>
      <c r="Y10" s="2154"/>
    </row>
    <row r="11" spans="1:25" s="181" customFormat="1">
      <c r="A11" s="2165" t="s">
        <v>93</v>
      </c>
      <c r="B11" s="2166">
        <v>3.95</v>
      </c>
      <c r="C11" s="2144" t="s">
        <v>1623</v>
      </c>
      <c r="D11" s="2167">
        <v>3.99</v>
      </c>
      <c r="E11" s="2146" t="s">
        <v>1631</v>
      </c>
      <c r="F11" s="2168">
        <v>3.65</v>
      </c>
      <c r="G11" s="2144" t="s">
        <v>1288</v>
      </c>
      <c r="H11" s="2167">
        <v>3.63</v>
      </c>
      <c r="I11" s="2146" t="s">
        <v>1288</v>
      </c>
      <c r="J11" s="2168">
        <v>3.77</v>
      </c>
      <c r="K11" s="2144" t="s">
        <v>1053</v>
      </c>
      <c r="L11" s="2169">
        <v>3.93</v>
      </c>
      <c r="M11" s="2146" t="s">
        <v>1632</v>
      </c>
      <c r="N11" s="2170">
        <v>3.81</v>
      </c>
      <c r="O11" s="2144" t="s">
        <v>1053</v>
      </c>
      <c r="P11" s="2171">
        <v>3.75</v>
      </c>
      <c r="Q11" s="2146" t="s">
        <v>1332</v>
      </c>
      <c r="R11" s="1773">
        <v>3.61</v>
      </c>
      <c r="S11" s="2144" t="s">
        <v>791</v>
      </c>
      <c r="T11" s="1774">
        <v>3.4</v>
      </c>
      <c r="U11" s="2146" t="s">
        <v>1332</v>
      </c>
      <c r="V11" s="2172"/>
      <c r="W11" s="2152"/>
      <c r="X11" s="2173">
        <v>3.54</v>
      </c>
      <c r="Y11" s="2154" t="s">
        <v>1274</v>
      </c>
    </row>
    <row r="12" spans="1:25" s="181" customFormat="1">
      <c r="A12" s="2174" t="s">
        <v>94</v>
      </c>
      <c r="B12" s="2166">
        <v>3.25</v>
      </c>
      <c r="C12" s="2144" t="s">
        <v>1632</v>
      </c>
      <c r="D12" s="2167">
        <v>3.31</v>
      </c>
      <c r="E12" s="2146" t="s">
        <v>1632</v>
      </c>
      <c r="F12" s="2168">
        <v>3.38</v>
      </c>
      <c r="G12" s="2144" t="s">
        <v>1584</v>
      </c>
      <c r="H12" s="2167">
        <v>3.35</v>
      </c>
      <c r="I12" s="2146" t="s">
        <v>1332</v>
      </c>
      <c r="J12" s="2168">
        <v>3.3</v>
      </c>
      <c r="K12" s="2144" t="s">
        <v>1633</v>
      </c>
      <c r="L12" s="2169">
        <v>3.64</v>
      </c>
      <c r="M12" s="2146" t="s">
        <v>1623</v>
      </c>
      <c r="N12" s="2170">
        <v>3.25</v>
      </c>
      <c r="O12" s="2144" t="s">
        <v>1288</v>
      </c>
      <c r="P12" s="2171">
        <v>3.18</v>
      </c>
      <c r="Q12" s="2146" t="s">
        <v>1633</v>
      </c>
      <c r="R12" s="1773">
        <v>3.31</v>
      </c>
      <c r="S12" s="2144" t="s">
        <v>791</v>
      </c>
      <c r="T12" s="1774">
        <v>3.28</v>
      </c>
      <c r="U12" s="2146" t="s">
        <v>1632</v>
      </c>
      <c r="V12" s="2175"/>
      <c r="W12" s="2176"/>
      <c r="X12" s="2173">
        <v>2.99</v>
      </c>
      <c r="Y12" s="2154" t="s">
        <v>1607</v>
      </c>
    </row>
    <row r="13" spans="1:25" ht="29" customHeight="1">
      <c r="A13" s="2695" t="s">
        <v>1333</v>
      </c>
      <c r="B13" s="2696"/>
      <c r="C13" s="2696"/>
      <c r="D13" s="2696"/>
      <c r="E13" s="2696"/>
      <c r="F13" s="2696"/>
      <c r="G13" s="2696"/>
      <c r="H13" s="2696"/>
      <c r="I13" s="2696"/>
      <c r="J13" s="2696"/>
      <c r="K13" s="2696"/>
      <c r="L13" s="2696"/>
      <c r="M13" s="2696"/>
      <c r="N13" s="2696"/>
      <c r="O13" s="2696"/>
      <c r="P13" s="2696"/>
      <c r="Q13" s="2696"/>
      <c r="R13" s="2696"/>
      <c r="S13" s="2696"/>
      <c r="T13" s="2696"/>
      <c r="U13" s="2696"/>
      <c r="V13" s="2696"/>
      <c r="W13" s="2696"/>
      <c r="X13" s="2696"/>
      <c r="Y13" s="2697"/>
    </row>
    <row r="14" spans="1:25">
      <c r="A14" s="8"/>
    </row>
    <row r="15" spans="1:25">
      <c r="A15" s="2604" t="s">
        <v>1334</v>
      </c>
      <c r="B15" s="2698"/>
      <c r="C15" s="2698"/>
      <c r="D15" s="2604"/>
      <c r="E15" s="2604"/>
      <c r="F15" s="2604"/>
      <c r="G15" s="2604"/>
      <c r="H15" s="2604"/>
      <c r="I15" s="2604"/>
      <c r="J15" s="2604"/>
      <c r="K15" s="2604"/>
      <c r="L15" s="2604"/>
      <c r="M15" s="2604"/>
      <c r="N15" s="2604"/>
      <c r="O15" s="2604"/>
      <c r="P15" s="2604"/>
      <c r="Q15" s="2604"/>
      <c r="R15" s="2604"/>
      <c r="S15" s="2604"/>
      <c r="T15" s="2604"/>
      <c r="U15" s="2604"/>
      <c r="V15" s="2604"/>
      <c r="W15" s="2604"/>
    </row>
    <row r="18" spans="1:26" ht="18" customHeight="1">
      <c r="A18" s="2610" t="s">
        <v>89</v>
      </c>
      <c r="B18" s="2608" t="s">
        <v>16</v>
      </c>
      <c r="C18" s="2609"/>
      <c r="D18" s="2609"/>
      <c r="E18" s="2609"/>
      <c r="F18" s="2609"/>
      <c r="G18" s="2609"/>
      <c r="H18" s="2609"/>
      <c r="I18" s="2609"/>
      <c r="J18" s="2609"/>
      <c r="K18" s="2609"/>
      <c r="L18" s="2609"/>
      <c r="M18" s="2609"/>
      <c r="N18" s="2609"/>
      <c r="O18" s="2609"/>
      <c r="P18" s="2609"/>
      <c r="Q18" s="2609"/>
      <c r="R18" s="2609"/>
      <c r="S18" s="2609"/>
      <c r="T18" s="2609"/>
      <c r="U18" s="2609"/>
      <c r="V18" s="2609"/>
      <c r="W18" s="2609"/>
      <c r="X18" s="2609"/>
      <c r="Y18" s="2609"/>
    </row>
    <row r="19" spans="1:26" ht="18" customHeight="1">
      <c r="A19" s="2611"/>
      <c r="B19" s="2505" t="s">
        <v>26</v>
      </c>
      <c r="C19" s="2507"/>
      <c r="D19" s="2505" t="s">
        <v>26</v>
      </c>
      <c r="E19" s="2507"/>
      <c r="F19" s="2505" t="s">
        <v>26</v>
      </c>
      <c r="G19" s="2507"/>
      <c r="H19" s="2505" t="s">
        <v>26</v>
      </c>
      <c r="I19" s="2507"/>
      <c r="J19" s="2505" t="s">
        <v>26</v>
      </c>
      <c r="K19" s="2507"/>
      <c r="L19" s="2505" t="s">
        <v>26</v>
      </c>
      <c r="M19" s="2507"/>
      <c r="N19" s="2505" t="s">
        <v>26</v>
      </c>
      <c r="O19" s="2507"/>
      <c r="P19" s="2505" t="s">
        <v>26</v>
      </c>
      <c r="Q19" s="2508"/>
      <c r="R19" s="2505" t="s">
        <v>26</v>
      </c>
      <c r="S19" s="2508"/>
      <c r="T19" s="2596" t="s">
        <v>26</v>
      </c>
      <c r="U19" s="2597"/>
      <c r="V19" s="2596" t="s">
        <v>26</v>
      </c>
      <c r="W19" s="2597"/>
      <c r="X19" s="2596" t="s">
        <v>26</v>
      </c>
      <c r="Y19" s="2597"/>
      <c r="Z19" s="300"/>
    </row>
    <row r="20" spans="1:26" ht="18" customHeight="1">
      <c r="A20" s="2611"/>
      <c r="B20" s="2505">
        <v>2010</v>
      </c>
      <c r="C20" s="2507"/>
      <c r="D20" s="2505">
        <v>2011</v>
      </c>
      <c r="E20" s="2507"/>
      <c r="F20" s="2505">
        <v>2012</v>
      </c>
      <c r="G20" s="2507"/>
      <c r="H20" s="2505">
        <v>2013</v>
      </c>
      <c r="I20" s="2507"/>
      <c r="J20" s="2505">
        <v>2014</v>
      </c>
      <c r="K20" s="2507"/>
      <c r="L20" s="2505">
        <v>2015</v>
      </c>
      <c r="M20" s="2507"/>
      <c r="N20" s="2505">
        <v>2016</v>
      </c>
      <c r="O20" s="2507"/>
      <c r="P20" s="2505">
        <v>2017</v>
      </c>
      <c r="Q20" s="2508"/>
      <c r="R20" s="2505">
        <v>2018</v>
      </c>
      <c r="S20" s="2508"/>
      <c r="T20" s="2596">
        <v>2019</v>
      </c>
      <c r="U20" s="2597"/>
      <c r="V20" s="2596" t="s">
        <v>1316</v>
      </c>
      <c r="W20" s="2597"/>
      <c r="X20" s="2596">
        <v>2021</v>
      </c>
      <c r="Y20" s="2597"/>
      <c r="Z20" s="300"/>
    </row>
    <row r="21" spans="1:26" s="146" customFormat="1" ht="30" customHeight="1">
      <c r="A21" s="2612"/>
      <c r="B21" s="45" t="s">
        <v>19</v>
      </c>
      <c r="C21" s="47" t="s">
        <v>20</v>
      </c>
      <c r="D21" s="45" t="s">
        <v>19</v>
      </c>
      <c r="E21" s="47" t="s">
        <v>20</v>
      </c>
      <c r="F21" s="45" t="s">
        <v>19</v>
      </c>
      <c r="G21" s="47" t="s">
        <v>20</v>
      </c>
      <c r="H21" s="45" t="s">
        <v>19</v>
      </c>
      <c r="I21" s="47" t="s">
        <v>20</v>
      </c>
      <c r="J21" s="45" t="s">
        <v>19</v>
      </c>
      <c r="K21" s="47" t="s">
        <v>20</v>
      </c>
      <c r="L21" s="45" t="s">
        <v>19</v>
      </c>
      <c r="M21" s="47" t="s">
        <v>20</v>
      </c>
      <c r="N21" s="45" t="s">
        <v>19</v>
      </c>
      <c r="O21" s="47" t="s">
        <v>20</v>
      </c>
      <c r="P21" s="45" t="s">
        <v>19</v>
      </c>
      <c r="Q21" s="48" t="s">
        <v>20</v>
      </c>
      <c r="R21" s="45" t="s">
        <v>19</v>
      </c>
      <c r="S21" s="48" t="s">
        <v>20</v>
      </c>
      <c r="T21" s="289" t="s">
        <v>19</v>
      </c>
      <c r="U21" s="88" t="s">
        <v>20</v>
      </c>
      <c r="V21" s="289" t="s">
        <v>19</v>
      </c>
      <c r="W21" s="88" t="s">
        <v>20</v>
      </c>
      <c r="X21" s="289" t="s">
        <v>19</v>
      </c>
      <c r="Y21" s="88" t="s">
        <v>20</v>
      </c>
      <c r="Z21" s="732"/>
    </row>
    <row r="22" spans="1:26" s="149" customFormat="1" ht="15.5" thickBot="1">
      <c r="A22" s="2135" t="s">
        <v>250</v>
      </c>
      <c r="B22" s="1996">
        <v>127744</v>
      </c>
      <c r="C22" s="1958" t="s">
        <v>1335</v>
      </c>
      <c r="D22" s="704">
        <v>127785</v>
      </c>
      <c r="E22" s="1960" t="s">
        <v>1336</v>
      </c>
      <c r="F22" s="703">
        <v>135291</v>
      </c>
      <c r="G22" s="1958" t="s">
        <v>1337</v>
      </c>
      <c r="H22" s="704">
        <v>140726</v>
      </c>
      <c r="I22" s="1960" t="s">
        <v>1338</v>
      </c>
      <c r="J22" s="714">
        <v>144302</v>
      </c>
      <c r="K22" s="1958" t="s">
        <v>1339</v>
      </c>
      <c r="L22" s="715">
        <v>144886</v>
      </c>
      <c r="M22" s="1960" t="s">
        <v>1340</v>
      </c>
      <c r="N22" s="703">
        <v>147280</v>
      </c>
      <c r="O22" s="1958" t="s">
        <v>1341</v>
      </c>
      <c r="P22" s="704">
        <v>154444</v>
      </c>
      <c r="Q22" s="1960" t="s">
        <v>1342</v>
      </c>
      <c r="R22" s="705">
        <v>166882</v>
      </c>
      <c r="S22" s="1958" t="s">
        <v>1343</v>
      </c>
      <c r="T22" s="706">
        <v>161184</v>
      </c>
      <c r="U22" s="1960" t="s">
        <v>1344</v>
      </c>
      <c r="V22" s="1967"/>
      <c r="W22" s="1728"/>
      <c r="X22" s="1786">
        <v>188015</v>
      </c>
      <c r="Y22" s="1730" t="s">
        <v>1345</v>
      </c>
      <c r="Z22" s="734"/>
    </row>
    <row r="23" spans="1:26" s="149" customFormat="1">
      <c r="A23" s="2142" t="s">
        <v>91</v>
      </c>
      <c r="B23" s="726">
        <v>0.51700000000000002</v>
      </c>
      <c r="C23" s="1732" t="s">
        <v>1214</v>
      </c>
      <c r="D23" s="727">
        <v>0.52700000000000002</v>
      </c>
      <c r="E23" s="1734" t="s">
        <v>1027</v>
      </c>
      <c r="F23" s="726">
        <v>0.49299999999999999</v>
      </c>
      <c r="G23" s="1732" t="s">
        <v>976</v>
      </c>
      <c r="H23" s="727">
        <v>0.51800000000000002</v>
      </c>
      <c r="I23" s="1734" t="s">
        <v>1220</v>
      </c>
      <c r="J23" s="730">
        <v>0.46500000000000002</v>
      </c>
      <c r="K23" s="1732" t="s">
        <v>1220</v>
      </c>
      <c r="L23" s="731">
        <v>0.503</v>
      </c>
      <c r="M23" s="1734" t="s">
        <v>1284</v>
      </c>
      <c r="N23" s="726">
        <v>0.49399999999999999</v>
      </c>
      <c r="O23" s="1732" t="s">
        <v>1284</v>
      </c>
      <c r="P23" s="727">
        <v>0.503</v>
      </c>
      <c r="Q23" s="1734" t="s">
        <v>1284</v>
      </c>
      <c r="R23" s="728">
        <v>0.51600000000000001</v>
      </c>
      <c r="S23" s="1732" t="s">
        <v>976</v>
      </c>
      <c r="T23" s="729">
        <v>0.52600000000000002</v>
      </c>
      <c r="U23" s="1734" t="s">
        <v>1284</v>
      </c>
      <c r="V23" s="1741"/>
      <c r="W23" s="1742"/>
      <c r="X23" s="1998">
        <v>0.57299999999999995</v>
      </c>
      <c r="Y23" s="2177" t="s">
        <v>1220</v>
      </c>
      <c r="Z23" s="9"/>
    </row>
    <row r="24" spans="1:26" s="149" customFormat="1">
      <c r="A24" s="2142" t="s">
        <v>92</v>
      </c>
      <c r="B24" s="2178">
        <v>0.48299999999999998</v>
      </c>
      <c r="C24" s="2144" t="s">
        <v>1214</v>
      </c>
      <c r="D24" s="2179">
        <v>0.47299999999999998</v>
      </c>
      <c r="E24" s="2146" t="s">
        <v>1027</v>
      </c>
      <c r="F24" s="2178">
        <v>0.50700000000000001</v>
      </c>
      <c r="G24" s="2144" t="s">
        <v>976</v>
      </c>
      <c r="H24" s="2179">
        <v>0.48199999999999998</v>
      </c>
      <c r="I24" s="2146" t="s">
        <v>1220</v>
      </c>
      <c r="J24" s="2180">
        <v>0.53500000000000003</v>
      </c>
      <c r="K24" s="2144" t="s">
        <v>1220</v>
      </c>
      <c r="L24" s="2181">
        <v>0.497</v>
      </c>
      <c r="M24" s="2146" t="s">
        <v>1284</v>
      </c>
      <c r="N24" s="2178">
        <v>0.50600000000000001</v>
      </c>
      <c r="O24" s="2144" t="s">
        <v>1284</v>
      </c>
      <c r="P24" s="2179">
        <v>0.497</v>
      </c>
      <c r="Q24" s="2146" t="s">
        <v>1284</v>
      </c>
      <c r="R24" s="2182">
        <v>0.48399999999999999</v>
      </c>
      <c r="S24" s="2144" t="s">
        <v>976</v>
      </c>
      <c r="T24" s="2183">
        <v>0.47399999999999998</v>
      </c>
      <c r="U24" s="2146" t="s">
        <v>1284</v>
      </c>
      <c r="V24" s="2151"/>
      <c r="W24" s="2152"/>
      <c r="X24" s="2184">
        <v>0.42699999999999999</v>
      </c>
      <c r="Y24" s="2154" t="s">
        <v>1220</v>
      </c>
      <c r="Z24" s="9"/>
    </row>
    <row r="25" spans="1:26" s="149" customFormat="1">
      <c r="A25" s="2142"/>
      <c r="B25" s="2185" t="s">
        <v>313</v>
      </c>
      <c r="C25" s="2144"/>
      <c r="D25" s="2186" t="s">
        <v>313</v>
      </c>
      <c r="E25" s="2146"/>
      <c r="F25" s="2185" t="s">
        <v>313</v>
      </c>
      <c r="G25" s="2144"/>
      <c r="H25" s="2186"/>
      <c r="I25" s="2146"/>
      <c r="J25" s="2187"/>
      <c r="K25" s="2144"/>
      <c r="L25" s="2188"/>
      <c r="M25" s="2146"/>
      <c r="N25" s="2185"/>
      <c r="O25" s="2144"/>
      <c r="P25" s="2189"/>
      <c r="Q25" s="2146"/>
      <c r="R25" s="2190"/>
      <c r="S25" s="2144"/>
      <c r="T25" s="2191"/>
      <c r="U25" s="2146"/>
      <c r="V25" s="2192"/>
      <c r="W25" s="2152"/>
      <c r="X25" s="2193"/>
      <c r="Y25" s="2154"/>
    </row>
    <row r="26" spans="1:26" s="149" customFormat="1">
      <c r="A26" s="2165" t="s">
        <v>93</v>
      </c>
      <c r="B26" s="2194">
        <v>3.5</v>
      </c>
      <c r="C26" s="2144" t="s">
        <v>1201</v>
      </c>
      <c r="D26" s="2195">
        <v>3.52</v>
      </c>
      <c r="E26" s="2146" t="s">
        <v>1053</v>
      </c>
      <c r="F26" s="2194">
        <v>3.43</v>
      </c>
      <c r="G26" s="2144" t="s">
        <v>1287</v>
      </c>
      <c r="H26" s="2195">
        <v>3.31</v>
      </c>
      <c r="I26" s="2146" t="s">
        <v>1286</v>
      </c>
      <c r="J26" s="2196">
        <v>3.39</v>
      </c>
      <c r="K26" s="2144" t="s">
        <v>1331</v>
      </c>
      <c r="L26" s="2197">
        <v>3.45</v>
      </c>
      <c r="M26" s="2146" t="s">
        <v>1330</v>
      </c>
      <c r="N26" s="2194">
        <v>3.28</v>
      </c>
      <c r="O26" s="2144" t="s">
        <v>1287</v>
      </c>
      <c r="P26" s="2195">
        <v>3.37</v>
      </c>
      <c r="Q26" s="2146" t="s">
        <v>1331</v>
      </c>
      <c r="R26" s="2198">
        <v>3.27</v>
      </c>
      <c r="S26" s="2144" t="s">
        <v>1286</v>
      </c>
      <c r="T26" s="2173">
        <v>3.15</v>
      </c>
      <c r="U26" s="2146" t="s">
        <v>1287</v>
      </c>
      <c r="V26" s="2199"/>
      <c r="W26" s="2152"/>
      <c r="X26" s="2200">
        <v>3.18</v>
      </c>
      <c r="Y26" s="2154" t="s">
        <v>1287</v>
      </c>
    </row>
    <row r="27" spans="1:26" s="149" customFormat="1">
      <c r="A27" s="2174" t="s">
        <v>94</v>
      </c>
      <c r="B27" s="2194">
        <v>3.07</v>
      </c>
      <c r="C27" s="2144" t="s">
        <v>1330</v>
      </c>
      <c r="D27" s="2195">
        <v>3.08</v>
      </c>
      <c r="E27" s="2146" t="s">
        <v>1053</v>
      </c>
      <c r="F27" s="2194">
        <v>2.96</v>
      </c>
      <c r="G27" s="2144" t="s">
        <v>1288</v>
      </c>
      <c r="H27" s="2195">
        <v>2.97</v>
      </c>
      <c r="I27" s="2146" t="s">
        <v>1290</v>
      </c>
      <c r="J27" s="2196">
        <v>3.02</v>
      </c>
      <c r="K27" s="2144" t="s">
        <v>1286</v>
      </c>
      <c r="L27" s="2197">
        <v>3.01</v>
      </c>
      <c r="M27" s="2146" t="s">
        <v>1331</v>
      </c>
      <c r="N27" s="2194">
        <v>3.02</v>
      </c>
      <c r="O27" s="2144" t="s">
        <v>1287</v>
      </c>
      <c r="P27" s="2195">
        <v>2.99</v>
      </c>
      <c r="Q27" s="2146" t="s">
        <v>1286</v>
      </c>
      <c r="R27" s="2198">
        <v>2.87</v>
      </c>
      <c r="S27" s="2144" t="s">
        <v>1330</v>
      </c>
      <c r="T27" s="2173">
        <v>2.93</v>
      </c>
      <c r="U27" s="2146" t="s">
        <v>1330</v>
      </c>
      <c r="V27" s="2201"/>
      <c r="W27" s="2176"/>
      <c r="X27" s="2200">
        <v>2.72</v>
      </c>
      <c r="Y27" s="2154" t="s">
        <v>1286</v>
      </c>
    </row>
    <row r="28" spans="1:26" ht="30.5" customHeight="1">
      <c r="A28" s="2695" t="s">
        <v>1333</v>
      </c>
      <c r="B28" s="2696"/>
      <c r="C28" s="2696"/>
      <c r="D28" s="2696"/>
      <c r="E28" s="2696"/>
      <c r="F28" s="2696"/>
      <c r="G28" s="2696"/>
      <c r="H28" s="2696"/>
      <c r="I28" s="2696"/>
      <c r="J28" s="2696"/>
      <c r="K28" s="2696"/>
      <c r="L28" s="2696"/>
      <c r="M28" s="2696"/>
      <c r="N28" s="2696"/>
      <c r="O28" s="2696"/>
      <c r="P28" s="2696"/>
      <c r="Q28" s="2696"/>
      <c r="R28" s="2696"/>
      <c r="S28" s="2696"/>
      <c r="T28" s="2696"/>
      <c r="U28" s="2696"/>
      <c r="V28" s="2696"/>
      <c r="W28" s="2696"/>
      <c r="X28" s="2696"/>
      <c r="Y28" s="2697"/>
    </row>
    <row r="29" spans="1:26">
      <c r="A29" s="8"/>
    </row>
    <row r="30" spans="1:26" ht="14" customHeight="1">
      <c r="A30" s="2604" t="s">
        <v>1334</v>
      </c>
      <c r="B30" s="2604"/>
      <c r="C30" s="2604"/>
      <c r="D30" s="2604"/>
      <c r="E30" s="2604"/>
      <c r="F30" s="2604"/>
      <c r="G30" s="2604"/>
      <c r="H30" s="2604"/>
      <c r="I30" s="2604"/>
      <c r="J30" s="2604"/>
      <c r="K30" s="2604"/>
      <c r="L30" s="2604"/>
      <c r="M30" s="2604"/>
      <c r="N30" s="2604"/>
      <c r="O30" s="2604"/>
      <c r="P30" s="2604"/>
      <c r="Q30" s="2604"/>
      <c r="R30" s="2604"/>
      <c r="S30" s="2604"/>
      <c r="T30" s="2604"/>
      <c r="U30" s="2604"/>
      <c r="V30" s="2604"/>
      <c r="W30" s="2604"/>
    </row>
    <row r="33" spans="1:26" ht="18" customHeight="1">
      <c r="A33" s="2610" t="s">
        <v>89</v>
      </c>
      <c r="B33" s="2608" t="s">
        <v>29</v>
      </c>
      <c r="C33" s="2609"/>
      <c r="D33" s="2609"/>
      <c r="E33" s="2609"/>
      <c r="F33" s="2609"/>
      <c r="G33" s="2609"/>
      <c r="H33" s="2609"/>
      <c r="I33" s="2609"/>
      <c r="J33" s="2609"/>
      <c r="K33" s="2609"/>
      <c r="L33" s="2609"/>
      <c r="M33" s="2609"/>
      <c r="N33" s="2609"/>
      <c r="O33" s="2609"/>
      <c r="P33" s="2609"/>
      <c r="Q33" s="2609"/>
      <c r="R33" s="2609"/>
      <c r="S33" s="2609"/>
      <c r="T33" s="2609"/>
      <c r="U33" s="2609"/>
      <c r="V33" s="2609"/>
      <c r="W33" s="2609"/>
      <c r="X33" s="2609"/>
      <c r="Y33" s="2609"/>
    </row>
    <row r="34" spans="1:26" ht="18" customHeight="1">
      <c r="A34" s="2611"/>
      <c r="B34" s="2505" t="s">
        <v>17</v>
      </c>
      <c r="C34" s="2507"/>
      <c r="D34" s="2505" t="s">
        <v>17</v>
      </c>
      <c r="E34" s="2507"/>
      <c r="F34" s="2505" t="s">
        <v>17</v>
      </c>
      <c r="G34" s="2507"/>
      <c r="H34" s="2505" t="s">
        <v>17</v>
      </c>
      <c r="I34" s="2507"/>
      <c r="J34" s="2505" t="s">
        <v>17</v>
      </c>
      <c r="K34" s="2507"/>
      <c r="L34" s="2505" t="s">
        <v>17</v>
      </c>
      <c r="M34" s="2507"/>
      <c r="N34" s="2505" t="s">
        <v>17</v>
      </c>
      <c r="O34" s="2507"/>
      <c r="P34" s="2505" t="s">
        <v>17</v>
      </c>
      <c r="Q34" s="2508"/>
      <c r="R34" s="2505" t="s">
        <v>17</v>
      </c>
      <c r="S34" s="2508"/>
      <c r="T34" s="2596" t="s">
        <v>17</v>
      </c>
      <c r="U34" s="2597"/>
      <c r="V34" s="2596" t="s">
        <v>17</v>
      </c>
      <c r="W34" s="2597"/>
      <c r="X34" s="2596" t="s">
        <v>17</v>
      </c>
      <c r="Y34" s="2597"/>
      <c r="Z34" s="300"/>
    </row>
    <row r="35" spans="1:26" ht="18" customHeight="1">
      <c r="A35" s="2611"/>
      <c r="B35" s="2505">
        <v>2010</v>
      </c>
      <c r="C35" s="2507"/>
      <c r="D35" s="2505">
        <v>2011</v>
      </c>
      <c r="E35" s="2507"/>
      <c r="F35" s="2505">
        <v>2012</v>
      </c>
      <c r="G35" s="2507"/>
      <c r="H35" s="2505">
        <v>2013</v>
      </c>
      <c r="I35" s="2507"/>
      <c r="J35" s="2505">
        <v>2014</v>
      </c>
      <c r="K35" s="2507"/>
      <c r="L35" s="2505">
        <v>2015</v>
      </c>
      <c r="M35" s="2507"/>
      <c r="N35" s="2505">
        <v>2016</v>
      </c>
      <c r="O35" s="2507"/>
      <c r="P35" s="2505">
        <v>2017</v>
      </c>
      <c r="Q35" s="2508"/>
      <c r="R35" s="2505">
        <v>2018</v>
      </c>
      <c r="S35" s="2508"/>
      <c r="T35" s="2596">
        <v>2019</v>
      </c>
      <c r="U35" s="2597"/>
      <c r="V35" s="2596" t="s">
        <v>1316</v>
      </c>
      <c r="W35" s="2597"/>
      <c r="X35" s="2596">
        <v>2021</v>
      </c>
      <c r="Y35" s="2597"/>
      <c r="Z35" s="300"/>
    </row>
    <row r="36" spans="1:26" s="146" customFormat="1" ht="30" customHeight="1">
      <c r="A36" s="2612"/>
      <c r="B36" s="45" t="s">
        <v>19</v>
      </c>
      <c r="C36" s="47" t="s">
        <v>20</v>
      </c>
      <c r="D36" s="45" t="s">
        <v>19</v>
      </c>
      <c r="E36" s="47" t="s">
        <v>20</v>
      </c>
      <c r="F36" s="45" t="s">
        <v>19</v>
      </c>
      <c r="G36" s="47" t="s">
        <v>20</v>
      </c>
      <c r="H36" s="45" t="s">
        <v>19</v>
      </c>
      <c r="I36" s="47" t="s">
        <v>20</v>
      </c>
      <c r="J36" s="45" t="s">
        <v>19</v>
      </c>
      <c r="K36" s="47" t="s">
        <v>20</v>
      </c>
      <c r="L36" s="45" t="s">
        <v>19</v>
      </c>
      <c r="M36" s="47" t="s">
        <v>20</v>
      </c>
      <c r="N36" s="45" t="s">
        <v>19</v>
      </c>
      <c r="O36" s="47" t="s">
        <v>20</v>
      </c>
      <c r="P36" s="45" t="s">
        <v>19</v>
      </c>
      <c r="Q36" s="48" t="s">
        <v>20</v>
      </c>
      <c r="R36" s="45" t="s">
        <v>19</v>
      </c>
      <c r="S36" s="48" t="s">
        <v>20</v>
      </c>
      <c r="T36" s="289" t="s">
        <v>19</v>
      </c>
      <c r="U36" s="88" t="s">
        <v>20</v>
      </c>
      <c r="V36" s="1808" t="s">
        <v>19</v>
      </c>
      <c r="W36" s="1809" t="s">
        <v>20</v>
      </c>
      <c r="X36" s="1808" t="s">
        <v>19</v>
      </c>
      <c r="Y36" s="1809" t="s">
        <v>20</v>
      </c>
      <c r="Z36" s="732"/>
    </row>
    <row r="37" spans="1:26" s="149" customFormat="1" ht="15.5" thickBot="1">
      <c r="A37" s="2135" t="s">
        <v>250</v>
      </c>
      <c r="B37" s="2140">
        <v>445812</v>
      </c>
      <c r="C37" s="1718" t="s">
        <v>1348</v>
      </c>
      <c r="D37" s="2141">
        <v>448563</v>
      </c>
      <c r="E37" s="1720" t="s">
        <v>1349</v>
      </c>
      <c r="F37" s="2136">
        <v>447748</v>
      </c>
      <c r="G37" s="1718" t="s">
        <v>1350</v>
      </c>
      <c r="H37" s="2202">
        <v>450120</v>
      </c>
      <c r="I37" s="1720" t="s">
        <v>1351</v>
      </c>
      <c r="J37" s="2138">
        <v>450769</v>
      </c>
      <c r="K37" s="1718" t="s">
        <v>1352</v>
      </c>
      <c r="L37" s="2137">
        <v>445936</v>
      </c>
      <c r="M37" s="1720" t="s">
        <v>1353</v>
      </c>
      <c r="N37" s="2140">
        <v>455868</v>
      </c>
      <c r="O37" s="1718" t="s">
        <v>1354</v>
      </c>
      <c r="P37" s="1815">
        <v>458078</v>
      </c>
      <c r="Q37" s="1720" t="s">
        <v>1355</v>
      </c>
      <c r="R37" s="1816">
        <v>455309</v>
      </c>
      <c r="S37" s="1718" t="s">
        <v>1356</v>
      </c>
      <c r="T37" s="1817">
        <v>465299</v>
      </c>
      <c r="U37" s="1720" t="s">
        <v>1357</v>
      </c>
      <c r="V37" s="1967"/>
      <c r="W37" s="1728"/>
      <c r="X37" s="1818">
        <v>490080</v>
      </c>
      <c r="Y37" s="2203" t="s">
        <v>767</v>
      </c>
      <c r="Z37" s="734"/>
    </row>
    <row r="38" spans="1:26" s="149" customFormat="1">
      <c r="A38" s="2142" t="s">
        <v>91</v>
      </c>
      <c r="B38" s="1974">
        <v>0.57999999999999996</v>
      </c>
      <c r="C38" s="1732" t="s">
        <v>771</v>
      </c>
      <c r="D38" s="1975">
        <v>0.56799999999999995</v>
      </c>
      <c r="E38" s="1734" t="s">
        <v>776</v>
      </c>
      <c r="F38" s="724">
        <v>0.56899999999999995</v>
      </c>
      <c r="G38" s="1732" t="s">
        <v>892</v>
      </c>
      <c r="H38" s="725">
        <v>0.56200000000000006</v>
      </c>
      <c r="I38" s="1734" t="s">
        <v>768</v>
      </c>
      <c r="J38" s="1972">
        <v>0.56699999999999995</v>
      </c>
      <c r="K38" s="1732" t="s">
        <v>768</v>
      </c>
      <c r="L38" s="1971">
        <v>0.56599999999999995</v>
      </c>
      <c r="M38" s="1734" t="s">
        <v>776</v>
      </c>
      <c r="N38" s="1974">
        <v>0.57199999999999995</v>
      </c>
      <c r="O38" s="1732" t="s">
        <v>768</v>
      </c>
      <c r="P38" s="1975">
        <v>0.58499999999999996</v>
      </c>
      <c r="Q38" s="1734" t="s">
        <v>768</v>
      </c>
      <c r="R38" s="728">
        <v>0.58299999999999996</v>
      </c>
      <c r="S38" s="1732" t="s">
        <v>771</v>
      </c>
      <c r="T38" s="1977">
        <v>0.60199999999999998</v>
      </c>
      <c r="U38" s="1734" t="s">
        <v>776</v>
      </c>
      <c r="V38" s="1741"/>
      <c r="W38" s="1742"/>
      <c r="X38" s="1930">
        <v>0.626</v>
      </c>
      <c r="Y38" s="1091" t="s">
        <v>885</v>
      </c>
      <c r="Z38" s="9"/>
    </row>
    <row r="39" spans="1:26" s="149" customFormat="1">
      <c r="A39" s="2142" t="s">
        <v>92</v>
      </c>
      <c r="B39" s="2149">
        <v>0.42</v>
      </c>
      <c r="C39" s="2144" t="s">
        <v>771</v>
      </c>
      <c r="D39" s="2150">
        <v>0.432</v>
      </c>
      <c r="E39" s="2146" t="s">
        <v>776</v>
      </c>
      <c r="F39" s="2143">
        <v>0.43099999999999999</v>
      </c>
      <c r="G39" s="2144" t="s">
        <v>892</v>
      </c>
      <c r="H39" s="2204">
        <v>0.438</v>
      </c>
      <c r="I39" s="2146" t="s">
        <v>768</v>
      </c>
      <c r="J39" s="2147">
        <v>0.433</v>
      </c>
      <c r="K39" s="2144" t="s">
        <v>768</v>
      </c>
      <c r="L39" s="2145">
        <v>0.434</v>
      </c>
      <c r="M39" s="2146" t="s">
        <v>776</v>
      </c>
      <c r="N39" s="2149">
        <v>0.42799999999999999</v>
      </c>
      <c r="O39" s="2144" t="s">
        <v>768</v>
      </c>
      <c r="P39" s="2150">
        <v>0.41499999999999998</v>
      </c>
      <c r="Q39" s="2146" t="s">
        <v>768</v>
      </c>
      <c r="R39" s="2182">
        <v>0.41700000000000004</v>
      </c>
      <c r="S39" s="2144" t="s">
        <v>771</v>
      </c>
      <c r="T39" s="1752">
        <v>0.39799999999999996</v>
      </c>
      <c r="U39" s="2146" t="s">
        <v>776</v>
      </c>
      <c r="V39" s="2151"/>
      <c r="W39" s="2152"/>
      <c r="X39" s="2061">
        <v>0.374</v>
      </c>
      <c r="Y39" s="2154" t="s">
        <v>885</v>
      </c>
      <c r="Z39" s="9"/>
    </row>
    <row r="40" spans="1:26" s="149" customFormat="1">
      <c r="A40" s="2142"/>
      <c r="B40" s="2161" t="s">
        <v>313</v>
      </c>
      <c r="C40" s="2144"/>
      <c r="D40" s="2205" t="s">
        <v>313</v>
      </c>
      <c r="E40" s="2146"/>
      <c r="F40" s="2155" t="s">
        <v>313</v>
      </c>
      <c r="G40" s="2144"/>
      <c r="H40" s="2206"/>
      <c r="I40" s="2146"/>
      <c r="J40" s="2159"/>
      <c r="K40" s="2144"/>
      <c r="L40" s="2157"/>
      <c r="M40" s="2146"/>
      <c r="N40" s="2161"/>
      <c r="O40" s="2144"/>
      <c r="P40" s="2162"/>
      <c r="Q40" s="2146"/>
      <c r="R40" s="2190"/>
      <c r="S40" s="2144"/>
      <c r="T40" s="1765"/>
      <c r="U40" s="2146"/>
      <c r="V40" s="2163"/>
      <c r="W40" s="2152"/>
      <c r="X40" s="2064"/>
      <c r="Y40" s="2154"/>
    </row>
    <row r="41" spans="1:26" s="149" customFormat="1">
      <c r="A41" s="2165" t="s">
        <v>93</v>
      </c>
      <c r="B41" s="2170">
        <v>3.14</v>
      </c>
      <c r="C41" s="2144" t="s">
        <v>1360</v>
      </c>
      <c r="D41" s="2171">
        <v>3.16</v>
      </c>
      <c r="E41" s="2146" t="s">
        <v>1346</v>
      </c>
      <c r="F41" s="2166">
        <v>3.15</v>
      </c>
      <c r="G41" s="2144" t="s">
        <v>1360</v>
      </c>
      <c r="H41" s="2207">
        <v>3.15</v>
      </c>
      <c r="I41" s="2146" t="s">
        <v>966</v>
      </c>
      <c r="J41" s="2168">
        <v>3.21</v>
      </c>
      <c r="K41" s="2144" t="s">
        <v>966</v>
      </c>
      <c r="L41" s="2167">
        <v>3.24</v>
      </c>
      <c r="M41" s="2146" t="s">
        <v>1360</v>
      </c>
      <c r="N41" s="2170">
        <v>3.16</v>
      </c>
      <c r="O41" s="2144" t="s">
        <v>1360</v>
      </c>
      <c r="P41" s="2171">
        <v>3.19</v>
      </c>
      <c r="Q41" s="2146" t="s">
        <v>1360</v>
      </c>
      <c r="R41" s="2198">
        <v>3.15</v>
      </c>
      <c r="S41" s="2144" t="s">
        <v>1360</v>
      </c>
      <c r="T41" s="1774">
        <v>3.1</v>
      </c>
      <c r="U41" s="2146" t="s">
        <v>1360</v>
      </c>
      <c r="V41" s="2172"/>
      <c r="W41" s="2152"/>
      <c r="X41" s="2208">
        <v>2.96</v>
      </c>
      <c r="Y41" s="2154" t="s">
        <v>1360</v>
      </c>
    </row>
    <row r="42" spans="1:26" s="149" customFormat="1">
      <c r="A42" s="2174" t="s">
        <v>94</v>
      </c>
      <c r="B42" s="2170">
        <v>2.72</v>
      </c>
      <c r="C42" s="2144" t="s">
        <v>966</v>
      </c>
      <c r="D42" s="2171">
        <v>2.72</v>
      </c>
      <c r="E42" s="2146" t="s">
        <v>966</v>
      </c>
      <c r="F42" s="2166">
        <v>2.83</v>
      </c>
      <c r="G42" s="2144" t="s">
        <v>1346</v>
      </c>
      <c r="H42" s="2207">
        <v>2.86</v>
      </c>
      <c r="I42" s="2146" t="s">
        <v>966</v>
      </c>
      <c r="J42" s="2168">
        <v>2.84</v>
      </c>
      <c r="K42" s="2144" t="s">
        <v>966</v>
      </c>
      <c r="L42" s="2167">
        <v>2.94</v>
      </c>
      <c r="M42" s="2146" t="s">
        <v>966</v>
      </c>
      <c r="N42" s="2170">
        <v>2.87</v>
      </c>
      <c r="O42" s="2144" t="s">
        <v>1360</v>
      </c>
      <c r="P42" s="2171">
        <v>2.78</v>
      </c>
      <c r="Q42" s="2146" t="s">
        <v>966</v>
      </c>
      <c r="R42" s="2198">
        <v>2.84</v>
      </c>
      <c r="S42" s="2144" t="s">
        <v>966</v>
      </c>
      <c r="T42" s="1774">
        <v>2.73</v>
      </c>
      <c r="U42" s="2146" t="s">
        <v>966</v>
      </c>
      <c r="V42" s="2175"/>
      <c r="W42" s="2176"/>
      <c r="X42" s="2208">
        <v>2.67</v>
      </c>
      <c r="Y42" s="2154" t="s">
        <v>1346</v>
      </c>
    </row>
    <row r="43" spans="1:26" ht="30" customHeight="1">
      <c r="A43" s="2695" t="s">
        <v>1333</v>
      </c>
      <c r="B43" s="2696"/>
      <c r="C43" s="2696"/>
      <c r="D43" s="2696"/>
      <c r="E43" s="2696"/>
      <c r="F43" s="2696"/>
      <c r="G43" s="2696"/>
      <c r="H43" s="2696"/>
      <c r="I43" s="2696"/>
      <c r="J43" s="2696"/>
      <c r="K43" s="2696"/>
      <c r="L43" s="2696"/>
      <c r="M43" s="2696"/>
      <c r="N43" s="2696"/>
      <c r="O43" s="2696"/>
      <c r="P43" s="2696"/>
      <c r="Q43" s="2696"/>
      <c r="R43" s="2696"/>
      <c r="S43" s="2696"/>
      <c r="T43" s="2696"/>
      <c r="U43" s="2696"/>
      <c r="V43" s="2696"/>
      <c r="W43" s="2696"/>
      <c r="X43" s="2696"/>
      <c r="Y43" s="2697"/>
    </row>
    <row r="44" spans="1:26">
      <c r="A44" s="8"/>
    </row>
    <row r="45" spans="1:26" ht="14" customHeight="1">
      <c r="A45" s="2604" t="s">
        <v>1334</v>
      </c>
      <c r="B45" s="2604"/>
      <c r="C45" s="2604"/>
      <c r="D45" s="2604"/>
      <c r="E45" s="2604"/>
      <c r="F45" s="2604"/>
      <c r="G45" s="2604"/>
      <c r="H45" s="2604"/>
      <c r="I45" s="2604"/>
      <c r="J45" s="2604"/>
      <c r="K45" s="2604"/>
      <c r="L45" s="2604"/>
      <c r="M45" s="2604"/>
      <c r="N45" s="2604"/>
      <c r="O45" s="2604"/>
      <c r="P45" s="2604"/>
      <c r="Q45" s="2604"/>
      <c r="R45" s="2604"/>
      <c r="S45" s="2604"/>
      <c r="T45" s="2604"/>
      <c r="U45" s="2604"/>
      <c r="V45" s="2604"/>
      <c r="W45" s="2604"/>
    </row>
  </sheetData>
  <mergeCells count="85">
    <mergeCell ref="A43:Y43"/>
    <mergeCell ref="A45:W45"/>
    <mergeCell ref="V34:W34"/>
    <mergeCell ref="X34:Y34"/>
    <mergeCell ref="B35:C35"/>
    <mergeCell ref="D35:E35"/>
    <mergeCell ref="F35:G35"/>
    <mergeCell ref="H35:I35"/>
    <mergeCell ref="J35:K35"/>
    <mergeCell ref="L35:M35"/>
    <mergeCell ref="N35:O35"/>
    <mergeCell ref="P35:Q35"/>
    <mergeCell ref="R35:S35"/>
    <mergeCell ref="T35:U35"/>
    <mergeCell ref="V35:W35"/>
    <mergeCell ref="X35:Y35"/>
    <mergeCell ref="V20:W20"/>
    <mergeCell ref="X20:Y20"/>
    <mergeCell ref="A28:Y28"/>
    <mergeCell ref="A30:W30"/>
    <mergeCell ref="A33:A36"/>
    <mergeCell ref="B33:Y33"/>
    <mergeCell ref="B34:C34"/>
    <mergeCell ref="D34:E34"/>
    <mergeCell ref="F34:G34"/>
    <mergeCell ref="H34:I34"/>
    <mergeCell ref="J34:K34"/>
    <mergeCell ref="L34:M34"/>
    <mergeCell ref="N34:O34"/>
    <mergeCell ref="P34:Q34"/>
    <mergeCell ref="R34:S34"/>
    <mergeCell ref="T34:U34"/>
    <mergeCell ref="A13:Y13"/>
    <mergeCell ref="A15:W15"/>
    <mergeCell ref="A18:A21"/>
    <mergeCell ref="B18:Y18"/>
    <mergeCell ref="V19:W19"/>
    <mergeCell ref="X19:Y19"/>
    <mergeCell ref="B20:C20"/>
    <mergeCell ref="D20:E20"/>
    <mergeCell ref="F20:G20"/>
    <mergeCell ref="H20:I20"/>
    <mergeCell ref="J20:K20"/>
    <mergeCell ref="L20:M20"/>
    <mergeCell ref="N20:O20"/>
    <mergeCell ref="P20:Q20"/>
    <mergeCell ref="R20:S20"/>
    <mergeCell ref="T20:U20"/>
    <mergeCell ref="A1:Y1"/>
    <mergeCell ref="B3:Y3"/>
    <mergeCell ref="V4:W4"/>
    <mergeCell ref="X4:Y4"/>
    <mergeCell ref="V5:W5"/>
    <mergeCell ref="X5:Y5"/>
    <mergeCell ref="N4:O4"/>
    <mergeCell ref="N5:O5"/>
    <mergeCell ref="L4:M4"/>
    <mergeCell ref="L5:M5"/>
    <mergeCell ref="J4:K4"/>
    <mergeCell ref="T4:U4"/>
    <mergeCell ref="T5:U5"/>
    <mergeCell ref="P5:Q5"/>
    <mergeCell ref="R4:S4"/>
    <mergeCell ref="R5:S5"/>
    <mergeCell ref="B19:C19"/>
    <mergeCell ref="D19:E19"/>
    <mergeCell ref="F19:G19"/>
    <mergeCell ref="H19:I19"/>
    <mergeCell ref="L19:M19"/>
    <mergeCell ref="N19:O19"/>
    <mergeCell ref="T19:U19"/>
    <mergeCell ref="P19:Q19"/>
    <mergeCell ref="J19:K19"/>
    <mergeCell ref="R19:S19"/>
    <mergeCell ref="P4:Q4"/>
    <mergeCell ref="A3:A6"/>
    <mergeCell ref="B4:C4"/>
    <mergeCell ref="D4:E4"/>
    <mergeCell ref="F4:G4"/>
    <mergeCell ref="H4:I4"/>
    <mergeCell ref="B5:C5"/>
    <mergeCell ref="D5:E5"/>
    <mergeCell ref="F5:G5"/>
    <mergeCell ref="J5:K5"/>
    <mergeCell ref="H5:I5"/>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65"/>
  <sheetViews>
    <sheetView workbookViewId="0">
      <selection sqref="A1:XFD1048576"/>
    </sheetView>
  </sheetViews>
  <sheetFormatPr defaultRowHeight="14"/>
  <cols>
    <col min="1" max="1" width="31" style="16" customWidth="1"/>
    <col min="2" max="11" width="10.5" style="16" customWidth="1"/>
    <col min="12" max="12" width="8.6640625" style="16"/>
    <col min="13" max="13" width="8.6640625" style="294"/>
    <col min="14" max="256" width="8.6640625" style="16"/>
    <col min="257" max="257" width="9" style="16" customWidth="1"/>
    <col min="258" max="512" width="8.6640625" style="16"/>
    <col min="513" max="513" width="9" style="16" customWidth="1"/>
    <col min="514" max="768" width="8.6640625" style="16"/>
    <col min="769" max="769" width="9" style="16" customWidth="1"/>
    <col min="770" max="1024" width="8.6640625" style="16"/>
    <col min="1025" max="1025" width="9" style="16" customWidth="1"/>
    <col min="1026" max="1280" width="8.6640625" style="16"/>
    <col min="1281" max="1281" width="9" style="16" customWidth="1"/>
    <col min="1282" max="1536" width="8.6640625" style="16"/>
    <col min="1537" max="1537" width="9" style="16" customWidth="1"/>
    <col min="1538" max="1792" width="8.6640625" style="16"/>
    <col min="1793" max="1793" width="9" style="16" customWidth="1"/>
    <col min="1794" max="2048" width="8.6640625" style="16"/>
    <col min="2049" max="2049" width="9" style="16" customWidth="1"/>
    <col min="2050" max="2304" width="8.6640625" style="16"/>
    <col min="2305" max="2305" width="9" style="16" customWidth="1"/>
    <col min="2306" max="2560" width="8.6640625" style="16"/>
    <col min="2561" max="2561" width="9" style="16" customWidth="1"/>
    <col min="2562" max="2816" width="8.6640625" style="16"/>
    <col min="2817" max="2817" width="9" style="16" customWidth="1"/>
    <col min="2818" max="3072" width="8.6640625" style="16"/>
    <col min="3073" max="3073" width="9" style="16" customWidth="1"/>
    <col min="3074" max="3328" width="8.6640625" style="16"/>
    <col min="3329" max="3329" width="9" style="16" customWidth="1"/>
    <col min="3330" max="3584" width="8.6640625" style="16"/>
    <col min="3585" max="3585" width="9" style="16" customWidth="1"/>
    <col min="3586" max="3840" width="8.6640625" style="16"/>
    <col min="3841" max="3841" width="9" style="16" customWidth="1"/>
    <col min="3842" max="4096" width="8.6640625" style="16"/>
    <col min="4097" max="4097" width="9" style="16" customWidth="1"/>
    <col min="4098" max="4352" width="8.6640625" style="16"/>
    <col min="4353" max="4353" width="9" style="16" customWidth="1"/>
    <col min="4354" max="4608" width="8.6640625" style="16"/>
    <col min="4609" max="4609" width="9" style="16" customWidth="1"/>
    <col min="4610" max="4864" width="8.6640625" style="16"/>
    <col min="4865" max="4865" width="9" style="16" customWidth="1"/>
    <col min="4866" max="5120" width="8.6640625" style="16"/>
    <col min="5121" max="5121" width="9" style="16" customWidth="1"/>
    <col min="5122" max="5376" width="8.6640625" style="16"/>
    <col min="5377" max="5377" width="9" style="16" customWidth="1"/>
    <col min="5378" max="5632" width="8.6640625" style="16"/>
    <col min="5633" max="5633" width="9" style="16" customWidth="1"/>
    <col min="5634" max="5888" width="8.6640625" style="16"/>
    <col min="5889" max="5889" width="9" style="16" customWidth="1"/>
    <col min="5890" max="6144" width="8.6640625" style="16"/>
    <col min="6145" max="6145" width="9" style="16" customWidth="1"/>
    <col min="6146" max="6400" width="8.6640625" style="16"/>
    <col min="6401" max="6401" width="9" style="16" customWidth="1"/>
    <col min="6402" max="6656" width="8.6640625" style="16"/>
    <col min="6657" max="6657" width="9" style="16" customWidth="1"/>
    <col min="6658" max="6912" width="8.6640625" style="16"/>
    <col min="6913" max="6913" width="9" style="16" customWidth="1"/>
    <col min="6914" max="7168" width="8.6640625" style="16"/>
    <col min="7169" max="7169" width="9" style="16" customWidth="1"/>
    <col min="7170" max="7424" width="8.6640625" style="16"/>
    <col min="7425" max="7425" width="9" style="16" customWidth="1"/>
    <col min="7426" max="7680" width="8.6640625" style="16"/>
    <col min="7681" max="7681" width="9" style="16" customWidth="1"/>
    <col min="7682" max="7936" width="8.6640625" style="16"/>
    <col min="7937" max="7937" width="9" style="16" customWidth="1"/>
    <col min="7938" max="8192" width="8.6640625" style="16"/>
    <col min="8193" max="8193" width="9" style="16" customWidth="1"/>
    <col min="8194" max="8448" width="8.6640625" style="16"/>
    <col min="8449" max="8449" width="9" style="16" customWidth="1"/>
    <col min="8450" max="8704" width="8.6640625" style="16"/>
    <col min="8705" max="8705" width="9" style="16" customWidth="1"/>
    <col min="8706" max="8960" width="8.6640625" style="16"/>
    <col min="8961" max="8961" width="9" style="16" customWidth="1"/>
    <col min="8962" max="9216" width="8.6640625" style="16"/>
    <col min="9217" max="9217" width="9" style="16" customWidth="1"/>
    <col min="9218" max="9472" width="8.6640625" style="16"/>
    <col min="9473" max="9473" width="9" style="16" customWidth="1"/>
    <col min="9474" max="9728" width="8.6640625" style="16"/>
    <col min="9729" max="9729" width="9" style="16" customWidth="1"/>
    <col min="9730" max="9984" width="8.6640625" style="16"/>
    <col min="9985" max="9985" width="9" style="16" customWidth="1"/>
    <col min="9986" max="10240" width="8.6640625" style="16"/>
    <col min="10241" max="10241" width="9" style="16" customWidth="1"/>
    <col min="10242" max="10496" width="8.6640625" style="16"/>
    <col min="10497" max="10497" width="9" style="16" customWidth="1"/>
    <col min="10498" max="10752" width="8.6640625" style="16"/>
    <col min="10753" max="10753" width="9" style="16" customWidth="1"/>
    <col min="10754" max="11008" width="8.6640625" style="16"/>
    <col min="11009" max="11009" width="9" style="16" customWidth="1"/>
    <col min="11010" max="11264" width="8.6640625" style="16"/>
    <col min="11265" max="11265" width="9" style="16" customWidth="1"/>
    <col min="11266" max="11520" width="8.6640625" style="16"/>
    <col min="11521" max="11521" width="9" style="16" customWidth="1"/>
    <col min="11522" max="11776" width="8.6640625" style="16"/>
    <col min="11777" max="11777" width="9" style="16" customWidth="1"/>
    <col min="11778" max="12032" width="8.6640625" style="16"/>
    <col min="12033" max="12033" width="9" style="16" customWidth="1"/>
    <col min="12034" max="12288" width="8.6640625" style="16"/>
    <col min="12289" max="12289" width="9" style="16" customWidth="1"/>
    <col min="12290" max="12544" width="8.6640625" style="16"/>
    <col min="12545" max="12545" width="9" style="16" customWidth="1"/>
    <col min="12546" max="12800" width="8.6640625" style="16"/>
    <col min="12801" max="12801" width="9" style="16" customWidth="1"/>
    <col min="12802" max="13056" width="8.6640625" style="16"/>
    <col min="13057" max="13057" width="9" style="16" customWidth="1"/>
    <col min="13058" max="13312" width="8.6640625" style="16"/>
    <col min="13313" max="13313" width="9" style="16" customWidth="1"/>
    <col min="13314" max="13568" width="8.6640625" style="16"/>
    <col min="13569" max="13569" width="9" style="16" customWidth="1"/>
    <col min="13570" max="13824" width="8.6640625" style="16"/>
    <col min="13825" max="13825" width="9" style="16" customWidth="1"/>
    <col min="13826" max="14080" width="8.6640625" style="16"/>
    <col min="14081" max="14081" width="9" style="16" customWidth="1"/>
    <col min="14082" max="14336" width="8.6640625" style="16"/>
    <col min="14337" max="14337" width="9" style="16" customWidth="1"/>
    <col min="14338" max="14592" width="8.6640625" style="16"/>
    <col min="14593" max="14593" width="9" style="16" customWidth="1"/>
    <col min="14594" max="14848" width="8.6640625" style="16"/>
    <col min="14849" max="14849" width="9" style="16" customWidth="1"/>
    <col min="14850" max="15104" width="8.6640625" style="16"/>
    <col min="15105" max="15105" width="9" style="16" customWidth="1"/>
    <col min="15106" max="15360" width="8.6640625" style="16"/>
    <col min="15361" max="15361" width="9" style="16" customWidth="1"/>
    <col min="15362" max="15616" width="8.6640625" style="16"/>
    <col min="15617" max="15617" width="9" style="16" customWidth="1"/>
    <col min="15618" max="15872" width="8.6640625" style="16"/>
    <col min="15873" max="15873" width="9" style="16" customWidth="1"/>
    <col min="15874" max="16128" width="8.6640625" style="16"/>
    <col min="16129" max="16129" width="9" style="16" customWidth="1"/>
    <col min="16130" max="16384" width="8.6640625" style="16"/>
  </cols>
  <sheetData>
    <row r="1" spans="1:13" ht="25">
      <c r="A1" s="2700" t="s">
        <v>742</v>
      </c>
      <c r="B1" s="2700"/>
      <c r="C1" s="2700"/>
      <c r="D1" s="2700"/>
      <c r="E1" s="2700"/>
      <c r="F1" s="2700"/>
      <c r="G1" s="2700"/>
      <c r="H1" s="2700"/>
      <c r="I1" s="2700"/>
      <c r="J1" s="2700"/>
      <c r="K1" s="2700"/>
      <c r="L1" s="604"/>
    </row>
    <row r="2" spans="1:13">
      <c r="A2" s="364"/>
    </row>
    <row r="3" spans="1:13" ht="17.5">
      <c r="A3" s="2701" t="s">
        <v>154</v>
      </c>
      <c r="B3" s="2505" t="s">
        <v>16</v>
      </c>
      <c r="C3" s="2506"/>
      <c r="D3" s="2506"/>
      <c r="E3" s="2506"/>
      <c r="F3" s="2506"/>
      <c r="G3" s="2506"/>
      <c r="H3" s="2506"/>
      <c r="I3" s="2506"/>
      <c r="J3" s="2506"/>
      <c r="K3" s="2506"/>
      <c r="M3" s="300"/>
    </row>
    <row r="4" spans="1:13" ht="17.5">
      <c r="A4" s="2701"/>
      <c r="B4" s="2505" t="s">
        <v>17</v>
      </c>
      <c r="C4" s="2507"/>
      <c r="D4" s="2505" t="s">
        <v>18</v>
      </c>
      <c r="E4" s="2506"/>
      <c r="F4" s="2505" t="s">
        <v>21</v>
      </c>
      <c r="G4" s="2506"/>
      <c r="H4" s="2505" t="s">
        <v>22</v>
      </c>
      <c r="I4" s="2506"/>
      <c r="J4" s="2505" t="s">
        <v>23</v>
      </c>
      <c r="K4" s="2506"/>
      <c r="M4" s="300"/>
    </row>
    <row r="5" spans="1:13" s="104" customFormat="1" ht="27.5">
      <c r="A5" s="2701"/>
      <c r="B5" s="333" t="s">
        <v>19</v>
      </c>
      <c r="C5" s="334" t="s">
        <v>20</v>
      </c>
      <c r="D5" s="333" t="s">
        <v>19</v>
      </c>
      <c r="E5" s="371" t="s">
        <v>20</v>
      </c>
      <c r="F5" s="333" t="s">
        <v>19</v>
      </c>
      <c r="G5" s="371" t="s">
        <v>20</v>
      </c>
      <c r="H5" s="333" t="s">
        <v>19</v>
      </c>
      <c r="I5" s="371" t="s">
        <v>20</v>
      </c>
      <c r="J5" s="333" t="s">
        <v>19</v>
      </c>
      <c r="K5" s="371" t="s">
        <v>20</v>
      </c>
      <c r="M5" s="305"/>
    </row>
    <row r="6" spans="1:13" ht="14.5" thickBot="1">
      <c r="A6" s="365" t="s">
        <v>28</v>
      </c>
      <c r="B6" s="656">
        <v>69217</v>
      </c>
      <c r="C6" s="821">
        <v>1474</v>
      </c>
      <c r="D6" s="822">
        <v>14095</v>
      </c>
      <c r="E6" s="821">
        <v>761</v>
      </c>
      <c r="F6" s="822">
        <v>42780</v>
      </c>
      <c r="G6" s="821">
        <v>974</v>
      </c>
      <c r="H6" s="822">
        <v>3048</v>
      </c>
      <c r="I6" s="821">
        <v>256</v>
      </c>
      <c r="J6" s="822">
        <v>9279</v>
      </c>
      <c r="K6" s="823">
        <v>650</v>
      </c>
    </row>
    <row r="7" spans="1:13">
      <c r="A7" s="366"/>
      <c r="B7" s="654"/>
      <c r="C7" s="824"/>
      <c r="D7" s="825"/>
      <c r="E7" s="824"/>
      <c r="F7" s="825"/>
      <c r="G7" s="824"/>
      <c r="H7" s="825"/>
      <c r="I7" s="824"/>
      <c r="J7" s="825"/>
      <c r="K7" s="826"/>
    </row>
    <row r="8" spans="1:13" ht="14.5" thickBot="1">
      <c r="A8" s="367" t="s">
        <v>605</v>
      </c>
      <c r="B8" s="675">
        <v>38538</v>
      </c>
      <c r="C8" s="827">
        <v>1129</v>
      </c>
      <c r="D8" s="828">
        <v>8245</v>
      </c>
      <c r="E8" s="827">
        <v>540</v>
      </c>
      <c r="F8" s="828">
        <v>23094</v>
      </c>
      <c r="G8" s="827">
        <v>780</v>
      </c>
      <c r="H8" s="828">
        <v>2014</v>
      </c>
      <c r="I8" s="827">
        <v>226</v>
      </c>
      <c r="J8" s="828">
        <v>5185</v>
      </c>
      <c r="K8" s="829">
        <v>410</v>
      </c>
    </row>
    <row r="9" spans="1:13">
      <c r="A9" s="368" t="s">
        <v>287</v>
      </c>
      <c r="B9" s="653">
        <v>32021</v>
      </c>
      <c r="C9" s="830">
        <v>1031</v>
      </c>
      <c r="D9" s="831">
        <v>7920</v>
      </c>
      <c r="E9" s="830">
        <v>532</v>
      </c>
      <c r="F9" s="831">
        <v>17564</v>
      </c>
      <c r="G9" s="830">
        <v>634</v>
      </c>
      <c r="H9" s="831">
        <v>1874</v>
      </c>
      <c r="I9" s="830">
        <v>213</v>
      </c>
      <c r="J9" s="831">
        <v>4663</v>
      </c>
      <c r="K9" s="832">
        <v>393</v>
      </c>
    </row>
    <row r="10" spans="1:13">
      <c r="A10" s="366" t="s">
        <v>288</v>
      </c>
      <c r="B10" s="654">
        <v>1968</v>
      </c>
      <c r="C10" s="824">
        <v>273</v>
      </c>
      <c r="D10" s="825">
        <v>140</v>
      </c>
      <c r="E10" s="824">
        <v>59</v>
      </c>
      <c r="F10" s="825">
        <v>1516</v>
      </c>
      <c r="G10" s="824">
        <v>237</v>
      </c>
      <c r="H10" s="825">
        <v>60</v>
      </c>
      <c r="I10" s="824">
        <v>43</v>
      </c>
      <c r="J10" s="825">
        <v>252</v>
      </c>
      <c r="K10" s="826">
        <v>84</v>
      </c>
    </row>
    <row r="11" spans="1:13">
      <c r="A11" s="366">
        <v>2</v>
      </c>
      <c r="B11" s="654">
        <v>323</v>
      </c>
      <c r="C11" s="824">
        <v>117</v>
      </c>
      <c r="D11" s="825">
        <v>54</v>
      </c>
      <c r="E11" s="824">
        <v>69</v>
      </c>
      <c r="F11" s="825">
        <v>225</v>
      </c>
      <c r="G11" s="824">
        <v>96</v>
      </c>
      <c r="H11" s="825">
        <v>2</v>
      </c>
      <c r="I11" s="824">
        <v>3</v>
      </c>
      <c r="J11" s="825">
        <v>42</v>
      </c>
      <c r="K11" s="826">
        <v>37</v>
      </c>
    </row>
    <row r="12" spans="1:13">
      <c r="A12" s="366" t="s">
        <v>289</v>
      </c>
      <c r="B12" s="654">
        <v>764</v>
      </c>
      <c r="C12" s="824">
        <v>193</v>
      </c>
      <c r="D12" s="825">
        <v>3</v>
      </c>
      <c r="E12" s="824">
        <v>5</v>
      </c>
      <c r="F12" s="825">
        <v>658</v>
      </c>
      <c r="G12" s="824">
        <v>161</v>
      </c>
      <c r="H12" s="825">
        <v>64</v>
      </c>
      <c r="I12" s="824">
        <v>93</v>
      </c>
      <c r="J12" s="825">
        <v>39</v>
      </c>
      <c r="K12" s="826">
        <v>32</v>
      </c>
    </row>
    <row r="13" spans="1:13">
      <c r="A13" s="366" t="s">
        <v>290</v>
      </c>
      <c r="B13" s="654">
        <v>931</v>
      </c>
      <c r="C13" s="824">
        <v>203</v>
      </c>
      <c r="D13" s="825">
        <v>63</v>
      </c>
      <c r="E13" s="824">
        <v>72</v>
      </c>
      <c r="F13" s="825">
        <v>785</v>
      </c>
      <c r="G13" s="824">
        <v>174</v>
      </c>
      <c r="H13" s="825">
        <v>0</v>
      </c>
      <c r="I13" s="824">
        <v>26</v>
      </c>
      <c r="J13" s="825">
        <v>83</v>
      </c>
      <c r="K13" s="826">
        <v>61</v>
      </c>
    </row>
    <row r="14" spans="1:13">
      <c r="A14" s="366" t="s">
        <v>291</v>
      </c>
      <c r="B14" s="654">
        <v>434</v>
      </c>
      <c r="C14" s="824">
        <v>128</v>
      </c>
      <c r="D14" s="825">
        <v>5</v>
      </c>
      <c r="E14" s="824">
        <v>8</v>
      </c>
      <c r="F14" s="825">
        <v>379</v>
      </c>
      <c r="G14" s="824">
        <v>109</v>
      </c>
      <c r="H14" s="825">
        <v>4</v>
      </c>
      <c r="I14" s="824">
        <v>5</v>
      </c>
      <c r="J14" s="825">
        <v>46</v>
      </c>
      <c r="K14" s="826">
        <v>50</v>
      </c>
    </row>
    <row r="15" spans="1:13">
      <c r="A15" s="366" t="s">
        <v>292</v>
      </c>
      <c r="B15" s="654">
        <v>611</v>
      </c>
      <c r="C15" s="824">
        <v>186</v>
      </c>
      <c r="D15" s="825">
        <v>52</v>
      </c>
      <c r="E15" s="824">
        <v>80</v>
      </c>
      <c r="F15" s="825">
        <v>512</v>
      </c>
      <c r="G15" s="824">
        <v>140</v>
      </c>
      <c r="H15" s="825">
        <v>0</v>
      </c>
      <c r="I15" s="824">
        <v>26</v>
      </c>
      <c r="J15" s="825">
        <v>47</v>
      </c>
      <c r="K15" s="826">
        <v>70</v>
      </c>
    </row>
    <row r="16" spans="1:13">
      <c r="A16" s="366" t="s">
        <v>293</v>
      </c>
      <c r="B16" s="654">
        <v>1442</v>
      </c>
      <c r="C16" s="824">
        <v>258</v>
      </c>
      <c r="D16" s="825">
        <v>4</v>
      </c>
      <c r="E16" s="824">
        <v>7</v>
      </c>
      <c r="F16" s="825">
        <v>1425</v>
      </c>
      <c r="G16" s="824">
        <v>259</v>
      </c>
      <c r="H16" s="825">
        <v>7</v>
      </c>
      <c r="I16" s="824">
        <v>12</v>
      </c>
      <c r="J16" s="825">
        <v>6</v>
      </c>
      <c r="K16" s="826">
        <v>6</v>
      </c>
    </row>
    <row r="17" spans="1:11">
      <c r="A17" s="366" t="s">
        <v>294</v>
      </c>
      <c r="B17" s="654">
        <v>26</v>
      </c>
      <c r="C17" s="824">
        <v>13</v>
      </c>
      <c r="D17" s="825">
        <v>4</v>
      </c>
      <c r="E17" s="824">
        <v>6</v>
      </c>
      <c r="F17" s="825">
        <v>12</v>
      </c>
      <c r="G17" s="824">
        <v>9</v>
      </c>
      <c r="H17" s="825">
        <v>3</v>
      </c>
      <c r="I17" s="824">
        <v>5</v>
      </c>
      <c r="J17" s="825">
        <v>7</v>
      </c>
      <c r="K17" s="826">
        <v>7</v>
      </c>
    </row>
    <row r="18" spans="1:11">
      <c r="A18" s="366" t="s">
        <v>295</v>
      </c>
      <c r="B18" s="654">
        <v>18</v>
      </c>
      <c r="C18" s="824">
        <v>28</v>
      </c>
      <c r="D18" s="825">
        <v>0</v>
      </c>
      <c r="E18" s="824">
        <v>26</v>
      </c>
      <c r="F18" s="825">
        <v>18</v>
      </c>
      <c r="G18" s="824">
        <v>28</v>
      </c>
      <c r="H18" s="825">
        <v>0</v>
      </c>
      <c r="I18" s="824">
        <v>26</v>
      </c>
      <c r="J18" s="825">
        <v>0</v>
      </c>
      <c r="K18" s="826">
        <v>26</v>
      </c>
    </row>
    <row r="19" spans="1:11">
      <c r="A19" s="366"/>
      <c r="B19" s="654"/>
      <c r="C19" s="824"/>
      <c r="D19" s="825"/>
      <c r="E19" s="824"/>
      <c r="F19" s="825"/>
      <c r="G19" s="824"/>
      <c r="H19" s="825"/>
      <c r="I19" s="824"/>
      <c r="J19" s="825"/>
      <c r="K19" s="826"/>
    </row>
    <row r="20" spans="1:11" ht="14.5" thickBot="1">
      <c r="A20" s="367" t="s">
        <v>606</v>
      </c>
      <c r="B20" s="656">
        <v>30679</v>
      </c>
      <c r="C20" s="821">
        <v>1009</v>
      </c>
      <c r="D20" s="822">
        <v>5850</v>
      </c>
      <c r="E20" s="821">
        <v>509</v>
      </c>
      <c r="F20" s="822">
        <v>19686</v>
      </c>
      <c r="G20" s="821">
        <v>783</v>
      </c>
      <c r="H20" s="822">
        <v>1034</v>
      </c>
      <c r="I20" s="821">
        <v>192</v>
      </c>
      <c r="J20" s="822">
        <v>4094</v>
      </c>
      <c r="K20" s="823">
        <v>451</v>
      </c>
    </row>
    <row r="21" spans="1:11">
      <c r="A21" s="368" t="s">
        <v>287</v>
      </c>
      <c r="B21" s="653">
        <v>13743</v>
      </c>
      <c r="C21" s="830">
        <v>807</v>
      </c>
      <c r="D21" s="831">
        <v>4162</v>
      </c>
      <c r="E21" s="830">
        <v>444</v>
      </c>
      <c r="F21" s="831">
        <v>6385</v>
      </c>
      <c r="G21" s="830">
        <v>453</v>
      </c>
      <c r="H21" s="831">
        <v>639</v>
      </c>
      <c r="I21" s="830">
        <v>178</v>
      </c>
      <c r="J21" s="831">
        <v>2543</v>
      </c>
      <c r="K21" s="832">
        <v>428</v>
      </c>
    </row>
    <row r="22" spans="1:11">
      <c r="A22" s="366" t="s">
        <v>288</v>
      </c>
      <c r="B22" s="654">
        <v>2486</v>
      </c>
      <c r="C22" s="824">
        <v>375</v>
      </c>
      <c r="D22" s="825">
        <v>206</v>
      </c>
      <c r="E22" s="824">
        <v>116</v>
      </c>
      <c r="F22" s="825">
        <v>2004</v>
      </c>
      <c r="G22" s="824">
        <v>318</v>
      </c>
      <c r="H22" s="825">
        <v>100</v>
      </c>
      <c r="I22" s="824">
        <v>73</v>
      </c>
      <c r="J22" s="825">
        <v>176</v>
      </c>
      <c r="K22" s="826">
        <v>79</v>
      </c>
    </row>
    <row r="23" spans="1:11">
      <c r="A23" s="366">
        <v>2</v>
      </c>
      <c r="B23" s="654">
        <v>1291</v>
      </c>
      <c r="C23" s="824">
        <v>304</v>
      </c>
      <c r="D23" s="825">
        <v>213</v>
      </c>
      <c r="E23" s="824">
        <v>100</v>
      </c>
      <c r="F23" s="825">
        <v>712</v>
      </c>
      <c r="G23" s="824">
        <v>227</v>
      </c>
      <c r="H23" s="825">
        <v>74</v>
      </c>
      <c r="I23" s="824">
        <v>47</v>
      </c>
      <c r="J23" s="825">
        <v>292</v>
      </c>
      <c r="K23" s="826">
        <v>157</v>
      </c>
    </row>
    <row r="24" spans="1:11">
      <c r="A24" s="366" t="s">
        <v>289</v>
      </c>
      <c r="B24" s="654">
        <v>1880</v>
      </c>
      <c r="C24" s="824">
        <v>289</v>
      </c>
      <c r="D24" s="825">
        <v>167</v>
      </c>
      <c r="E24" s="824">
        <v>68</v>
      </c>
      <c r="F24" s="825">
        <v>1365</v>
      </c>
      <c r="G24" s="824">
        <v>205</v>
      </c>
      <c r="H24" s="825">
        <v>62</v>
      </c>
      <c r="I24" s="824">
        <v>38</v>
      </c>
      <c r="J24" s="825">
        <v>286</v>
      </c>
      <c r="K24" s="826">
        <v>161</v>
      </c>
    </row>
    <row r="25" spans="1:11">
      <c r="A25" s="366" t="s">
        <v>290</v>
      </c>
      <c r="B25" s="654">
        <v>2848</v>
      </c>
      <c r="C25" s="824">
        <v>370</v>
      </c>
      <c r="D25" s="825">
        <v>315</v>
      </c>
      <c r="E25" s="824">
        <v>122</v>
      </c>
      <c r="F25" s="825">
        <v>2257</v>
      </c>
      <c r="G25" s="824">
        <v>339</v>
      </c>
      <c r="H25" s="825">
        <v>69</v>
      </c>
      <c r="I25" s="824">
        <v>40</v>
      </c>
      <c r="J25" s="825">
        <v>207</v>
      </c>
      <c r="K25" s="826">
        <v>128</v>
      </c>
    </row>
    <row r="26" spans="1:11">
      <c r="A26" s="366" t="s">
        <v>291</v>
      </c>
      <c r="B26" s="654">
        <v>2760</v>
      </c>
      <c r="C26" s="824">
        <v>376</v>
      </c>
      <c r="D26" s="825">
        <v>341</v>
      </c>
      <c r="E26" s="824">
        <v>135</v>
      </c>
      <c r="F26" s="825">
        <v>2061</v>
      </c>
      <c r="G26" s="824">
        <v>287</v>
      </c>
      <c r="H26" s="825">
        <v>60</v>
      </c>
      <c r="I26" s="824">
        <v>54</v>
      </c>
      <c r="J26" s="825">
        <v>298</v>
      </c>
      <c r="K26" s="826">
        <v>115</v>
      </c>
    </row>
    <row r="27" spans="1:11">
      <c r="A27" s="366" t="s">
        <v>292</v>
      </c>
      <c r="B27" s="654">
        <v>2284</v>
      </c>
      <c r="C27" s="824">
        <v>292</v>
      </c>
      <c r="D27" s="825">
        <v>315</v>
      </c>
      <c r="E27" s="824">
        <v>138</v>
      </c>
      <c r="F27" s="825">
        <v>1809</v>
      </c>
      <c r="G27" s="824">
        <v>284</v>
      </c>
      <c r="H27" s="825">
        <v>4</v>
      </c>
      <c r="I27" s="824">
        <v>6</v>
      </c>
      <c r="J27" s="825">
        <v>156</v>
      </c>
      <c r="K27" s="826">
        <v>113</v>
      </c>
    </row>
    <row r="28" spans="1:11">
      <c r="A28" s="366" t="s">
        <v>293</v>
      </c>
      <c r="B28" s="654">
        <v>3338</v>
      </c>
      <c r="C28" s="824">
        <v>353</v>
      </c>
      <c r="D28" s="825">
        <v>126</v>
      </c>
      <c r="E28" s="824">
        <v>74</v>
      </c>
      <c r="F28" s="825">
        <v>3057</v>
      </c>
      <c r="G28" s="824">
        <v>328</v>
      </c>
      <c r="H28" s="825">
        <v>26</v>
      </c>
      <c r="I28" s="824">
        <v>29</v>
      </c>
      <c r="J28" s="825">
        <v>128</v>
      </c>
      <c r="K28" s="826">
        <v>113</v>
      </c>
    </row>
    <row r="29" spans="1:11">
      <c r="A29" s="366" t="s">
        <v>294</v>
      </c>
      <c r="B29" s="654">
        <v>40</v>
      </c>
      <c r="C29" s="824">
        <v>37</v>
      </c>
      <c r="D29" s="825">
        <v>5</v>
      </c>
      <c r="E29" s="824">
        <v>8</v>
      </c>
      <c r="F29" s="825">
        <v>27</v>
      </c>
      <c r="G29" s="824">
        <v>32</v>
      </c>
      <c r="H29" s="825">
        <v>0</v>
      </c>
      <c r="I29" s="824">
        <v>26</v>
      </c>
      <c r="J29" s="825">
        <v>8</v>
      </c>
      <c r="K29" s="826">
        <v>11</v>
      </c>
    </row>
    <row r="30" spans="1:11">
      <c r="A30" s="366" t="s">
        <v>295</v>
      </c>
      <c r="B30" s="654">
        <v>9</v>
      </c>
      <c r="C30" s="824">
        <v>15</v>
      </c>
      <c r="D30" s="825">
        <v>0</v>
      </c>
      <c r="E30" s="824">
        <v>26</v>
      </c>
      <c r="F30" s="825">
        <v>9</v>
      </c>
      <c r="G30" s="824">
        <v>15</v>
      </c>
      <c r="H30" s="825">
        <v>0</v>
      </c>
      <c r="I30" s="824">
        <v>26</v>
      </c>
      <c r="J30" s="825">
        <v>0</v>
      </c>
      <c r="K30" s="826">
        <v>26</v>
      </c>
    </row>
    <row r="31" spans="1:11">
      <c r="A31" s="364"/>
    </row>
    <row r="32" spans="1:11">
      <c r="A32" s="2699" t="s">
        <v>366</v>
      </c>
      <c r="B32" s="2699"/>
      <c r="C32" s="2699"/>
      <c r="D32" s="2699"/>
      <c r="E32" s="2699"/>
      <c r="F32" s="2699"/>
      <c r="G32" s="2699"/>
      <c r="H32" s="2699"/>
      <c r="I32" s="2699"/>
      <c r="J32" s="2699"/>
      <c r="K32" s="2699"/>
    </row>
    <row r="33" spans="1:13">
      <c r="A33" s="364"/>
    </row>
    <row r="34" spans="1:13">
      <c r="A34" s="364"/>
    </row>
    <row r="35" spans="1:13">
      <c r="A35" s="2702" t="s">
        <v>681</v>
      </c>
      <c r="B35" s="2702"/>
      <c r="C35" s="2702"/>
      <c r="D35" s="2702"/>
      <c r="E35" s="2702"/>
      <c r="F35" s="2702"/>
      <c r="G35" s="2702"/>
      <c r="H35" s="2702"/>
      <c r="I35" s="2702"/>
      <c r="J35" s="2702"/>
      <c r="K35" s="2702"/>
    </row>
    <row r="36" spans="1:13">
      <c r="A36" s="364"/>
    </row>
    <row r="37" spans="1:13" ht="17.5">
      <c r="A37" s="2703" t="s">
        <v>154</v>
      </c>
      <c r="B37" s="2693" t="s">
        <v>16</v>
      </c>
      <c r="C37" s="2693"/>
      <c r="D37" s="2693"/>
      <c r="E37" s="2693"/>
      <c r="F37" s="2693"/>
      <c r="G37" s="2693"/>
      <c r="H37" s="2693"/>
      <c r="I37" s="2693"/>
      <c r="J37" s="2693"/>
      <c r="K37" s="2693"/>
      <c r="M37" s="300"/>
    </row>
    <row r="38" spans="1:13" ht="17.5">
      <c r="A38" s="2703"/>
      <c r="B38" s="2693" t="s">
        <v>17</v>
      </c>
      <c r="C38" s="2693"/>
      <c r="D38" s="2693" t="s">
        <v>18</v>
      </c>
      <c r="E38" s="2693"/>
      <c r="F38" s="2693" t="s">
        <v>21</v>
      </c>
      <c r="G38" s="2693"/>
      <c r="H38" s="2693" t="s">
        <v>22</v>
      </c>
      <c r="I38" s="2693"/>
      <c r="J38" s="2693" t="s">
        <v>23</v>
      </c>
      <c r="K38" s="2693"/>
      <c r="M38" s="300"/>
    </row>
    <row r="39" spans="1:13" s="104" customFormat="1" ht="27.5">
      <c r="A39" s="2703"/>
      <c r="B39" s="336" t="s">
        <v>19</v>
      </c>
      <c r="C39" s="336" t="s">
        <v>20</v>
      </c>
      <c r="D39" s="336" t="s">
        <v>19</v>
      </c>
      <c r="E39" s="336" t="s">
        <v>20</v>
      </c>
      <c r="F39" s="336" t="s">
        <v>19</v>
      </c>
      <c r="G39" s="336" t="s">
        <v>20</v>
      </c>
      <c r="H39" s="336" t="s">
        <v>19</v>
      </c>
      <c r="I39" s="336" t="s">
        <v>20</v>
      </c>
      <c r="J39" s="336" t="s">
        <v>19</v>
      </c>
      <c r="K39" s="336" t="s">
        <v>20</v>
      </c>
      <c r="M39" s="305"/>
    </row>
    <row r="40" spans="1:13">
      <c r="A40" s="330" t="s">
        <v>28</v>
      </c>
      <c r="B40" s="14">
        <v>65680</v>
      </c>
      <c r="C40" s="14">
        <v>1513</v>
      </c>
      <c r="D40" s="14">
        <v>12714</v>
      </c>
      <c r="E40" s="15">
        <v>693</v>
      </c>
      <c r="F40" s="14">
        <v>40645</v>
      </c>
      <c r="G40" s="14">
        <v>1133</v>
      </c>
      <c r="H40" s="14">
        <v>3179</v>
      </c>
      <c r="I40" s="15">
        <v>270</v>
      </c>
      <c r="J40" s="14">
        <v>9124</v>
      </c>
      <c r="K40" s="15">
        <v>568</v>
      </c>
    </row>
    <row r="41" spans="1:13">
      <c r="A41" s="369" t="s">
        <v>605</v>
      </c>
      <c r="B41" s="10">
        <v>35740</v>
      </c>
      <c r="C41" s="10">
        <v>1190</v>
      </c>
      <c r="D41" s="10">
        <v>7189</v>
      </c>
      <c r="E41" s="11">
        <v>578</v>
      </c>
      <c r="F41" s="10">
        <v>21752</v>
      </c>
      <c r="G41" s="11">
        <v>903</v>
      </c>
      <c r="H41" s="10">
        <v>1838</v>
      </c>
      <c r="I41" s="11">
        <v>201</v>
      </c>
      <c r="J41" s="10">
        <v>4961</v>
      </c>
      <c r="K41" s="11">
        <v>420</v>
      </c>
    </row>
    <row r="42" spans="1:13">
      <c r="A42" s="370" t="s">
        <v>287</v>
      </c>
      <c r="B42" s="10">
        <v>29942</v>
      </c>
      <c r="C42" s="10">
        <v>1175</v>
      </c>
      <c r="D42" s="10">
        <v>6800</v>
      </c>
      <c r="E42" s="11">
        <v>547</v>
      </c>
      <c r="F42" s="10">
        <v>16981</v>
      </c>
      <c r="G42" s="11">
        <v>839</v>
      </c>
      <c r="H42" s="10">
        <v>1728</v>
      </c>
      <c r="I42" s="11">
        <v>211</v>
      </c>
      <c r="J42" s="10">
        <v>4433</v>
      </c>
      <c r="K42" s="11">
        <v>422</v>
      </c>
    </row>
    <row r="43" spans="1:13">
      <c r="A43" s="370" t="s">
        <v>288</v>
      </c>
      <c r="B43" s="10">
        <v>1798</v>
      </c>
      <c r="C43" s="11">
        <v>247</v>
      </c>
      <c r="D43" s="11">
        <v>164</v>
      </c>
      <c r="E43" s="11">
        <v>81</v>
      </c>
      <c r="F43" s="10">
        <v>1375</v>
      </c>
      <c r="G43" s="11">
        <v>199</v>
      </c>
      <c r="H43" s="11">
        <v>80</v>
      </c>
      <c r="I43" s="11">
        <v>58</v>
      </c>
      <c r="J43" s="11">
        <v>179</v>
      </c>
      <c r="K43" s="11">
        <v>69</v>
      </c>
    </row>
    <row r="44" spans="1:13">
      <c r="A44" s="370">
        <v>2</v>
      </c>
      <c r="B44" s="11">
        <v>396</v>
      </c>
      <c r="C44" s="11">
        <v>156</v>
      </c>
      <c r="D44" s="11">
        <v>21</v>
      </c>
      <c r="E44" s="11">
        <v>25</v>
      </c>
      <c r="F44" s="11">
        <v>184</v>
      </c>
      <c r="G44" s="11">
        <v>77</v>
      </c>
      <c r="H44" s="11">
        <v>27</v>
      </c>
      <c r="I44" s="11">
        <v>33</v>
      </c>
      <c r="J44" s="11">
        <v>164</v>
      </c>
      <c r="K44" s="11">
        <v>135</v>
      </c>
    </row>
    <row r="45" spans="1:13">
      <c r="A45" s="370" t="s">
        <v>289</v>
      </c>
      <c r="B45" s="11">
        <v>444</v>
      </c>
      <c r="C45" s="11">
        <v>135</v>
      </c>
      <c r="D45" s="11">
        <v>7</v>
      </c>
      <c r="E45" s="11">
        <v>8</v>
      </c>
      <c r="F45" s="11">
        <v>437</v>
      </c>
      <c r="G45" s="11">
        <v>137</v>
      </c>
      <c r="H45" s="11">
        <v>0</v>
      </c>
      <c r="I45" s="11">
        <v>123</v>
      </c>
      <c r="J45" s="11">
        <v>0</v>
      </c>
      <c r="K45" s="11">
        <v>123</v>
      </c>
    </row>
    <row r="46" spans="1:13">
      <c r="A46" s="370" t="s">
        <v>290</v>
      </c>
      <c r="B46" s="10">
        <v>1061</v>
      </c>
      <c r="C46" s="11">
        <v>261</v>
      </c>
      <c r="D46" s="11">
        <v>42</v>
      </c>
      <c r="E46" s="11">
        <v>58</v>
      </c>
      <c r="F46" s="11">
        <v>969</v>
      </c>
      <c r="G46" s="11">
        <v>244</v>
      </c>
      <c r="H46" s="11">
        <v>3</v>
      </c>
      <c r="I46" s="11">
        <v>5</v>
      </c>
      <c r="J46" s="11">
        <v>47</v>
      </c>
      <c r="K46" s="11">
        <v>63</v>
      </c>
    </row>
    <row r="47" spans="1:13">
      <c r="A47" s="370" t="s">
        <v>291</v>
      </c>
      <c r="B47" s="11">
        <v>395</v>
      </c>
      <c r="C47" s="11">
        <v>143</v>
      </c>
      <c r="D47" s="11">
        <v>69</v>
      </c>
      <c r="E47" s="11">
        <v>72</v>
      </c>
      <c r="F47" s="11">
        <v>282</v>
      </c>
      <c r="G47" s="11">
        <v>126</v>
      </c>
      <c r="H47" s="11">
        <v>0</v>
      </c>
      <c r="I47" s="11">
        <v>123</v>
      </c>
      <c r="J47" s="11">
        <v>44</v>
      </c>
      <c r="K47" s="11">
        <v>40</v>
      </c>
    </row>
    <row r="48" spans="1:13">
      <c r="A48" s="370" t="s">
        <v>292</v>
      </c>
      <c r="B48" s="11">
        <v>662</v>
      </c>
      <c r="C48" s="11">
        <v>189</v>
      </c>
      <c r="D48" s="11">
        <v>48</v>
      </c>
      <c r="E48" s="11">
        <v>42</v>
      </c>
      <c r="F48" s="11">
        <v>590</v>
      </c>
      <c r="G48" s="11">
        <v>173</v>
      </c>
      <c r="H48" s="11">
        <v>0</v>
      </c>
      <c r="I48" s="11">
        <v>123</v>
      </c>
      <c r="J48" s="11">
        <v>24</v>
      </c>
      <c r="K48" s="11">
        <v>25</v>
      </c>
    </row>
    <row r="49" spans="1:11">
      <c r="A49" s="370" t="s">
        <v>293</v>
      </c>
      <c r="B49" s="10">
        <v>1018</v>
      </c>
      <c r="C49" s="11">
        <v>204</v>
      </c>
      <c r="D49" s="11">
        <v>25</v>
      </c>
      <c r="E49" s="11">
        <v>29</v>
      </c>
      <c r="F49" s="11">
        <v>925</v>
      </c>
      <c r="G49" s="11">
        <v>187</v>
      </c>
      <c r="H49" s="11">
        <v>0</v>
      </c>
      <c r="I49" s="11">
        <v>123</v>
      </c>
      <c r="J49" s="11">
        <v>68</v>
      </c>
      <c r="K49" s="11">
        <v>82</v>
      </c>
    </row>
    <row r="50" spans="1:11">
      <c r="A50" s="370" t="s">
        <v>294</v>
      </c>
      <c r="B50" s="11">
        <v>24</v>
      </c>
      <c r="C50" s="11">
        <v>26</v>
      </c>
      <c r="D50" s="11">
        <v>13</v>
      </c>
      <c r="E50" s="11">
        <v>20</v>
      </c>
      <c r="F50" s="11">
        <v>9</v>
      </c>
      <c r="G50" s="11">
        <v>15</v>
      </c>
      <c r="H50" s="11">
        <v>0</v>
      </c>
      <c r="I50" s="11">
        <v>123</v>
      </c>
      <c r="J50" s="11">
        <v>2</v>
      </c>
      <c r="K50" s="11">
        <v>4</v>
      </c>
    </row>
    <row r="51" spans="1:11">
      <c r="A51" s="370" t="s">
        <v>295</v>
      </c>
      <c r="B51" s="11">
        <v>0</v>
      </c>
      <c r="C51" s="11">
        <v>123</v>
      </c>
      <c r="D51" s="11">
        <v>0</v>
      </c>
      <c r="E51" s="11">
        <v>123</v>
      </c>
      <c r="F51" s="11">
        <v>0</v>
      </c>
      <c r="G51" s="11">
        <v>123</v>
      </c>
      <c r="H51" s="11">
        <v>0</v>
      </c>
      <c r="I51" s="11">
        <v>123</v>
      </c>
      <c r="J51" s="11">
        <v>0</v>
      </c>
      <c r="K51" s="11">
        <v>123</v>
      </c>
    </row>
    <row r="52" spans="1:11">
      <c r="A52" s="370"/>
      <c r="B52" s="332"/>
      <c r="C52" s="332"/>
      <c r="D52" s="332"/>
      <c r="E52" s="332"/>
      <c r="F52" s="332"/>
      <c r="G52" s="332"/>
      <c r="H52" s="332"/>
      <c r="I52" s="332"/>
      <c r="J52" s="332"/>
      <c r="K52" s="332"/>
    </row>
    <row r="53" spans="1:11">
      <c r="A53" s="369" t="s">
        <v>606</v>
      </c>
      <c r="B53" s="10">
        <v>29940</v>
      </c>
      <c r="C53" s="10">
        <v>1275</v>
      </c>
      <c r="D53" s="10">
        <v>5525</v>
      </c>
      <c r="E53" s="11">
        <v>525</v>
      </c>
      <c r="F53" s="10">
        <v>18893</v>
      </c>
      <c r="G53" s="11">
        <v>907</v>
      </c>
      <c r="H53" s="10">
        <v>1341</v>
      </c>
      <c r="I53" s="11">
        <v>196</v>
      </c>
      <c r="J53" s="10">
        <v>4163</v>
      </c>
      <c r="K53" s="11">
        <v>533</v>
      </c>
    </row>
    <row r="54" spans="1:11">
      <c r="A54" s="370" t="s">
        <v>287</v>
      </c>
      <c r="B54" s="10">
        <v>12927</v>
      </c>
      <c r="C54" s="11">
        <v>812</v>
      </c>
      <c r="D54" s="10">
        <v>3266</v>
      </c>
      <c r="E54" s="11">
        <v>359</v>
      </c>
      <c r="F54" s="10">
        <v>6144</v>
      </c>
      <c r="G54" s="11">
        <v>504</v>
      </c>
      <c r="H54" s="11">
        <v>529</v>
      </c>
      <c r="I54" s="11">
        <v>142</v>
      </c>
      <c r="J54" s="10">
        <v>2975</v>
      </c>
      <c r="K54" s="11">
        <v>490</v>
      </c>
    </row>
    <row r="55" spans="1:11">
      <c r="A55" s="370" t="s">
        <v>288</v>
      </c>
      <c r="B55" s="10">
        <v>2158</v>
      </c>
      <c r="C55" s="11">
        <v>295</v>
      </c>
      <c r="D55" s="11">
        <v>135</v>
      </c>
      <c r="E55" s="11">
        <v>77</v>
      </c>
      <c r="F55" s="10">
        <v>1581</v>
      </c>
      <c r="G55" s="11">
        <v>234</v>
      </c>
      <c r="H55" s="11">
        <v>242</v>
      </c>
      <c r="I55" s="11">
        <v>128</v>
      </c>
      <c r="J55" s="11">
        <v>200</v>
      </c>
      <c r="K55" s="11">
        <v>105</v>
      </c>
    </row>
    <row r="56" spans="1:11">
      <c r="A56" s="370">
        <v>2</v>
      </c>
      <c r="B56" s="10">
        <v>2073</v>
      </c>
      <c r="C56" s="11">
        <v>387</v>
      </c>
      <c r="D56" s="11">
        <v>507</v>
      </c>
      <c r="E56" s="11">
        <v>155</v>
      </c>
      <c r="F56" s="10">
        <v>1244</v>
      </c>
      <c r="G56" s="11">
        <v>322</v>
      </c>
      <c r="H56" s="11">
        <v>213</v>
      </c>
      <c r="I56" s="11">
        <v>82</v>
      </c>
      <c r="J56" s="11">
        <v>109</v>
      </c>
      <c r="K56" s="11">
        <v>75</v>
      </c>
    </row>
    <row r="57" spans="1:11">
      <c r="A57" s="370" t="s">
        <v>289</v>
      </c>
      <c r="B57" s="10">
        <v>2098</v>
      </c>
      <c r="C57" s="11">
        <v>362</v>
      </c>
      <c r="D57" s="11">
        <v>299</v>
      </c>
      <c r="E57" s="11">
        <v>126</v>
      </c>
      <c r="F57" s="10">
        <v>1559</v>
      </c>
      <c r="G57" s="11">
        <v>327</v>
      </c>
      <c r="H57" s="11">
        <v>76</v>
      </c>
      <c r="I57" s="11">
        <v>50</v>
      </c>
      <c r="J57" s="11">
        <v>159</v>
      </c>
      <c r="K57" s="11">
        <v>102</v>
      </c>
    </row>
    <row r="58" spans="1:11">
      <c r="A58" s="370" t="s">
        <v>290</v>
      </c>
      <c r="B58" s="10">
        <v>2851</v>
      </c>
      <c r="C58" s="11">
        <v>341</v>
      </c>
      <c r="D58" s="11">
        <v>376</v>
      </c>
      <c r="E58" s="11">
        <v>133</v>
      </c>
      <c r="F58" s="10">
        <v>2003</v>
      </c>
      <c r="G58" s="11">
        <v>308</v>
      </c>
      <c r="H58" s="11">
        <v>195</v>
      </c>
      <c r="I58" s="11">
        <v>98</v>
      </c>
      <c r="J58" s="11">
        <v>277</v>
      </c>
      <c r="K58" s="11">
        <v>122</v>
      </c>
    </row>
    <row r="59" spans="1:11">
      <c r="A59" s="370" t="s">
        <v>291</v>
      </c>
      <c r="B59" s="10">
        <v>2740</v>
      </c>
      <c r="C59" s="11">
        <v>426</v>
      </c>
      <c r="D59" s="11">
        <v>275</v>
      </c>
      <c r="E59" s="11">
        <v>133</v>
      </c>
      <c r="F59" s="10">
        <v>2102</v>
      </c>
      <c r="G59" s="11">
        <v>345</v>
      </c>
      <c r="H59" s="11">
        <v>50</v>
      </c>
      <c r="I59" s="11">
        <v>42</v>
      </c>
      <c r="J59" s="11">
        <v>313</v>
      </c>
      <c r="K59" s="11">
        <v>154</v>
      </c>
    </row>
    <row r="60" spans="1:11">
      <c r="A60" s="370" t="s">
        <v>292</v>
      </c>
      <c r="B60" s="10">
        <v>1989</v>
      </c>
      <c r="C60" s="11">
        <v>355</v>
      </c>
      <c r="D60" s="11">
        <v>496</v>
      </c>
      <c r="E60" s="11">
        <v>211</v>
      </c>
      <c r="F60" s="10">
        <v>1414</v>
      </c>
      <c r="G60" s="11">
        <v>277</v>
      </c>
      <c r="H60" s="11">
        <v>14</v>
      </c>
      <c r="I60" s="11">
        <v>24</v>
      </c>
      <c r="J60" s="11">
        <v>65</v>
      </c>
      <c r="K60" s="11">
        <v>52</v>
      </c>
    </row>
    <row r="61" spans="1:11">
      <c r="A61" s="370" t="s">
        <v>293</v>
      </c>
      <c r="B61" s="10">
        <v>3015</v>
      </c>
      <c r="C61" s="11">
        <v>423</v>
      </c>
      <c r="D61" s="11">
        <v>171</v>
      </c>
      <c r="E61" s="11">
        <v>106</v>
      </c>
      <c r="F61" s="10">
        <v>2787</v>
      </c>
      <c r="G61" s="11">
        <v>416</v>
      </c>
      <c r="H61" s="11">
        <v>22</v>
      </c>
      <c r="I61" s="11">
        <v>26</v>
      </c>
      <c r="J61" s="11">
        <v>35</v>
      </c>
      <c r="K61" s="11">
        <v>29</v>
      </c>
    </row>
    <row r="62" spans="1:11">
      <c r="A62" s="370" t="s">
        <v>294</v>
      </c>
      <c r="B62" s="11">
        <v>89</v>
      </c>
      <c r="C62" s="11">
        <v>79</v>
      </c>
      <c r="D62" s="11">
        <v>0</v>
      </c>
      <c r="E62" s="11">
        <v>123</v>
      </c>
      <c r="F62" s="11">
        <v>59</v>
      </c>
      <c r="G62" s="11">
        <v>62</v>
      </c>
      <c r="H62" s="11">
        <v>0</v>
      </c>
      <c r="I62" s="11">
        <v>123</v>
      </c>
      <c r="J62" s="11">
        <v>30</v>
      </c>
      <c r="K62" s="11">
        <v>48</v>
      </c>
    </row>
    <row r="63" spans="1:11">
      <c r="A63" s="370" t="s">
        <v>295</v>
      </c>
      <c r="B63" s="11">
        <v>0</v>
      </c>
      <c r="C63" s="11">
        <v>123</v>
      </c>
      <c r="D63" s="11">
        <v>0</v>
      </c>
      <c r="E63" s="11">
        <v>123</v>
      </c>
      <c r="F63" s="11">
        <v>0</v>
      </c>
      <c r="G63" s="11">
        <v>123</v>
      </c>
      <c r="H63" s="11">
        <v>0</v>
      </c>
      <c r="I63" s="11">
        <v>123</v>
      </c>
      <c r="J63" s="11">
        <v>0</v>
      </c>
      <c r="K63" s="11">
        <v>123</v>
      </c>
    </row>
    <row r="64" spans="1:11">
      <c r="A64" s="364"/>
    </row>
    <row r="65" spans="1:11">
      <c r="A65" s="2699" t="s">
        <v>416</v>
      </c>
      <c r="B65" s="2699"/>
      <c r="C65" s="2699"/>
      <c r="D65" s="2699"/>
      <c r="E65" s="2699"/>
      <c r="F65" s="2699"/>
      <c r="G65" s="2699"/>
      <c r="H65" s="2699"/>
      <c r="I65" s="2699"/>
      <c r="J65" s="2699"/>
      <c r="K65" s="2699"/>
    </row>
  </sheetData>
  <mergeCells count="18">
    <mergeCell ref="A65:K65"/>
    <mergeCell ref="A35:K35"/>
    <mergeCell ref="A37:A39"/>
    <mergeCell ref="B37:K37"/>
    <mergeCell ref="B38:C38"/>
    <mergeCell ref="D38:E38"/>
    <mergeCell ref="F38:G38"/>
    <mergeCell ref="H38:I38"/>
    <mergeCell ref="J38:K38"/>
    <mergeCell ref="A32:K32"/>
    <mergeCell ref="A1:K1"/>
    <mergeCell ref="A3:A5"/>
    <mergeCell ref="B3:K3"/>
    <mergeCell ref="B4:C4"/>
    <mergeCell ref="D4:E4"/>
    <mergeCell ref="F4:G4"/>
    <mergeCell ref="H4:I4"/>
    <mergeCell ref="J4:K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2"/>
  <sheetViews>
    <sheetView topLeftCell="J1" workbookViewId="0">
      <selection sqref="A1:XFD1048576"/>
    </sheetView>
  </sheetViews>
  <sheetFormatPr defaultRowHeight="14.25" customHeight="1"/>
  <cols>
    <col min="1" max="1" width="30.58203125" style="16" customWidth="1"/>
    <col min="2" max="5" width="11.1640625" style="16" customWidth="1"/>
    <col min="6" max="6" width="8.6640625" style="294"/>
    <col min="7" max="7" width="28.33203125" style="16" customWidth="1"/>
    <col min="8" max="11" width="11.08203125" style="16" customWidth="1"/>
    <col min="12" max="256" width="8.6640625" style="16"/>
    <col min="257" max="261" width="9" style="16" customWidth="1"/>
    <col min="262" max="512" width="8.6640625" style="16"/>
    <col min="513" max="517" width="9" style="16" customWidth="1"/>
    <col min="518" max="768" width="8.6640625" style="16"/>
    <col min="769" max="773" width="9" style="16" customWidth="1"/>
    <col min="774" max="1024" width="8.6640625" style="16"/>
    <col min="1025" max="1029" width="9" style="16" customWidth="1"/>
    <col min="1030" max="1280" width="8.6640625" style="16"/>
    <col min="1281" max="1285" width="9" style="16" customWidth="1"/>
    <col min="1286" max="1536" width="8.6640625" style="16"/>
    <col min="1537" max="1541" width="9" style="16" customWidth="1"/>
    <col min="1542" max="1792" width="8.6640625" style="16"/>
    <col min="1793" max="1797" width="9" style="16" customWidth="1"/>
    <col min="1798" max="2048" width="8.6640625" style="16"/>
    <col min="2049" max="2053" width="9" style="16" customWidth="1"/>
    <col min="2054" max="2304" width="8.6640625" style="16"/>
    <col min="2305" max="2309" width="9" style="16" customWidth="1"/>
    <col min="2310" max="2560" width="8.6640625" style="16"/>
    <col min="2561" max="2565" width="9" style="16" customWidth="1"/>
    <col min="2566" max="2816" width="8.6640625" style="16"/>
    <col min="2817" max="2821" width="9" style="16" customWidth="1"/>
    <col min="2822" max="3072" width="8.6640625" style="16"/>
    <col min="3073" max="3077" width="9" style="16" customWidth="1"/>
    <col min="3078" max="3328" width="8.6640625" style="16"/>
    <col min="3329" max="3333" width="9" style="16" customWidth="1"/>
    <col min="3334" max="3584" width="8.6640625" style="16"/>
    <col min="3585" max="3589" width="9" style="16" customWidth="1"/>
    <col min="3590" max="3840" width="8.6640625" style="16"/>
    <col min="3841" max="3845" width="9" style="16" customWidth="1"/>
    <col min="3846" max="4096" width="8.6640625" style="16"/>
    <col min="4097" max="4101" width="9" style="16" customWidth="1"/>
    <col min="4102" max="4352" width="8.6640625" style="16"/>
    <col min="4353" max="4357" width="9" style="16" customWidth="1"/>
    <col min="4358" max="4608" width="8.6640625" style="16"/>
    <col min="4609" max="4613" width="9" style="16" customWidth="1"/>
    <col min="4614" max="4864" width="8.6640625" style="16"/>
    <col min="4865" max="4869" width="9" style="16" customWidth="1"/>
    <col min="4870" max="5120" width="8.6640625" style="16"/>
    <col min="5121" max="5125" width="9" style="16" customWidth="1"/>
    <col min="5126" max="5376" width="8.6640625" style="16"/>
    <col min="5377" max="5381" width="9" style="16" customWidth="1"/>
    <col min="5382" max="5632" width="8.6640625" style="16"/>
    <col min="5633" max="5637" width="9" style="16" customWidth="1"/>
    <col min="5638" max="5888" width="8.6640625" style="16"/>
    <col min="5889" max="5893" width="9" style="16" customWidth="1"/>
    <col min="5894" max="6144" width="8.6640625" style="16"/>
    <col min="6145" max="6149" width="9" style="16" customWidth="1"/>
    <col min="6150" max="6400" width="8.6640625" style="16"/>
    <col min="6401" max="6405" width="9" style="16" customWidth="1"/>
    <col min="6406" max="6656" width="8.6640625" style="16"/>
    <col min="6657" max="6661" width="9" style="16" customWidth="1"/>
    <col min="6662" max="6912" width="8.6640625" style="16"/>
    <col min="6913" max="6917" width="9" style="16" customWidth="1"/>
    <col min="6918" max="7168" width="8.6640625" style="16"/>
    <col min="7169" max="7173" width="9" style="16" customWidth="1"/>
    <col min="7174" max="7424" width="8.6640625" style="16"/>
    <col min="7425" max="7429" width="9" style="16" customWidth="1"/>
    <col min="7430" max="7680" width="8.6640625" style="16"/>
    <col min="7681" max="7685" width="9" style="16" customWidth="1"/>
    <col min="7686" max="7936" width="8.6640625" style="16"/>
    <col min="7937" max="7941" width="9" style="16" customWidth="1"/>
    <col min="7942" max="8192" width="8.6640625" style="16"/>
    <col min="8193" max="8197" width="9" style="16" customWidth="1"/>
    <col min="8198" max="8448" width="8.6640625" style="16"/>
    <col min="8449" max="8453" width="9" style="16" customWidth="1"/>
    <col min="8454" max="8704" width="8.6640625" style="16"/>
    <col min="8705" max="8709" width="9" style="16" customWidth="1"/>
    <col min="8710" max="8960" width="8.6640625" style="16"/>
    <col min="8961" max="8965" width="9" style="16" customWidth="1"/>
    <col min="8966" max="9216" width="8.6640625" style="16"/>
    <col min="9217" max="9221" width="9" style="16" customWidth="1"/>
    <col min="9222" max="9472" width="8.6640625" style="16"/>
    <col min="9473" max="9477" width="9" style="16" customWidth="1"/>
    <col min="9478" max="9728" width="8.6640625" style="16"/>
    <col min="9729" max="9733" width="9" style="16" customWidth="1"/>
    <col min="9734" max="9984" width="8.6640625" style="16"/>
    <col min="9985" max="9989" width="9" style="16" customWidth="1"/>
    <col min="9990" max="10240" width="8.6640625" style="16"/>
    <col min="10241" max="10245" width="9" style="16" customWidth="1"/>
    <col min="10246" max="10496" width="8.6640625" style="16"/>
    <col min="10497" max="10501" width="9" style="16" customWidth="1"/>
    <col min="10502" max="10752" width="8.6640625" style="16"/>
    <col min="10753" max="10757" width="9" style="16" customWidth="1"/>
    <col min="10758" max="11008" width="8.6640625" style="16"/>
    <col min="11009" max="11013" width="9" style="16" customWidth="1"/>
    <col min="11014" max="11264" width="8.6640625" style="16"/>
    <col min="11265" max="11269" width="9" style="16" customWidth="1"/>
    <col min="11270" max="11520" width="8.6640625" style="16"/>
    <col min="11521" max="11525" width="9" style="16" customWidth="1"/>
    <col min="11526" max="11776" width="8.6640625" style="16"/>
    <col min="11777" max="11781" width="9" style="16" customWidth="1"/>
    <col min="11782" max="12032" width="8.6640625" style="16"/>
    <col min="12033" max="12037" width="9" style="16" customWidth="1"/>
    <col min="12038" max="12288" width="8.6640625" style="16"/>
    <col min="12289" max="12293" width="9" style="16" customWidth="1"/>
    <col min="12294" max="12544" width="8.6640625" style="16"/>
    <col min="12545" max="12549" width="9" style="16" customWidth="1"/>
    <col min="12550" max="12800" width="8.6640625" style="16"/>
    <col min="12801" max="12805" width="9" style="16" customWidth="1"/>
    <col min="12806" max="13056" width="8.6640625" style="16"/>
    <col min="13057" max="13061" width="9" style="16" customWidth="1"/>
    <col min="13062" max="13312" width="8.6640625" style="16"/>
    <col min="13313" max="13317" width="9" style="16" customWidth="1"/>
    <col min="13318" max="13568" width="8.6640625" style="16"/>
    <col min="13569" max="13573" width="9" style="16" customWidth="1"/>
    <col min="13574" max="13824" width="8.6640625" style="16"/>
    <col min="13825" max="13829" width="9" style="16" customWidth="1"/>
    <col min="13830" max="14080" width="8.6640625" style="16"/>
    <col min="14081" max="14085" width="9" style="16" customWidth="1"/>
    <col min="14086" max="14336" width="8.6640625" style="16"/>
    <col min="14337" max="14341" width="9" style="16" customWidth="1"/>
    <col min="14342" max="14592" width="8.6640625" style="16"/>
    <col min="14593" max="14597" width="9" style="16" customWidth="1"/>
    <col min="14598" max="14848" width="8.6640625" style="16"/>
    <col min="14849" max="14853" width="9" style="16" customWidth="1"/>
    <col min="14854" max="15104" width="8.6640625" style="16"/>
    <col min="15105" max="15109" width="9" style="16" customWidth="1"/>
    <col min="15110" max="15360" width="8.6640625" style="16"/>
    <col min="15361" max="15365" width="9" style="16" customWidth="1"/>
    <col min="15366" max="15616" width="8.6640625" style="16"/>
    <col min="15617" max="15621" width="9" style="16" customWidth="1"/>
    <col min="15622" max="15872" width="8.6640625" style="16"/>
    <col min="15873" max="15877" width="9" style="16" customWidth="1"/>
    <col min="15878" max="16128" width="8.6640625" style="16"/>
    <col min="16129" max="16133" width="9" style="16" customWidth="1"/>
    <col min="16134" max="16384" width="8.6640625" style="16"/>
  </cols>
  <sheetData>
    <row r="1" spans="1:11" s="294" customFormat="1" ht="32.5">
      <c r="A1" s="2475" t="s">
        <v>741</v>
      </c>
      <c r="B1" s="2475"/>
      <c r="C1" s="2475"/>
      <c r="D1" s="2475"/>
      <c r="E1" s="2475"/>
      <c r="F1" s="664"/>
      <c r="G1" s="2490" t="s">
        <v>682</v>
      </c>
      <c r="H1" s="2490"/>
      <c r="I1" s="2490"/>
      <c r="J1" s="2490"/>
      <c r="K1" s="2490"/>
    </row>
    <row r="2" spans="1:11" ht="14.25" customHeight="1">
      <c r="F2" s="300"/>
    </row>
    <row r="3" spans="1:11" ht="17.5">
      <c r="A3" s="2704" t="s">
        <v>153</v>
      </c>
      <c r="B3" s="2502" t="s">
        <v>17</v>
      </c>
      <c r="C3" s="2503"/>
      <c r="D3" s="2503"/>
      <c r="E3" s="2504"/>
      <c r="F3" s="300"/>
      <c r="G3" s="2692" t="s">
        <v>153</v>
      </c>
      <c r="H3" s="2707" t="s">
        <v>17</v>
      </c>
      <c r="I3" s="2707"/>
      <c r="J3" s="2707"/>
      <c r="K3" s="2707"/>
    </row>
    <row r="4" spans="1:11" ht="17.5">
      <c r="A4" s="2705"/>
      <c r="B4" s="2505" t="s">
        <v>29</v>
      </c>
      <c r="C4" s="2507"/>
      <c r="D4" s="2505" t="s">
        <v>16</v>
      </c>
      <c r="E4" s="2508"/>
      <c r="F4" s="300"/>
      <c r="G4" s="2692"/>
      <c r="H4" s="2693" t="s">
        <v>29</v>
      </c>
      <c r="I4" s="2693"/>
      <c r="J4" s="2693" t="s">
        <v>16</v>
      </c>
      <c r="K4" s="2693"/>
    </row>
    <row r="5" spans="1:11" s="104" customFormat="1" ht="27.5">
      <c r="A5" s="2706"/>
      <c r="B5" s="333" t="s">
        <v>19</v>
      </c>
      <c r="C5" s="334" t="s">
        <v>20</v>
      </c>
      <c r="D5" s="333" t="s">
        <v>19</v>
      </c>
      <c r="E5" s="335" t="s">
        <v>20</v>
      </c>
      <c r="F5" s="305"/>
      <c r="G5" s="2692"/>
      <c r="H5" s="336" t="s">
        <v>19</v>
      </c>
      <c r="I5" s="336" t="s">
        <v>20</v>
      </c>
      <c r="J5" s="336" t="s">
        <v>19</v>
      </c>
      <c r="K5" s="336" t="s">
        <v>20</v>
      </c>
    </row>
    <row r="6" spans="1:11" ht="14.5" thickBot="1">
      <c r="A6" s="311" t="s">
        <v>28</v>
      </c>
      <c r="B6" s="652">
        <v>450572</v>
      </c>
      <c r="C6" s="764">
        <v>1876</v>
      </c>
      <c r="D6" s="656">
        <v>69217</v>
      </c>
      <c r="E6" s="765">
        <v>1474</v>
      </c>
      <c r="G6" s="330" t="s">
        <v>28</v>
      </c>
      <c r="H6" s="14">
        <v>442267</v>
      </c>
      <c r="I6" s="14">
        <v>1869</v>
      </c>
      <c r="J6" s="14">
        <v>64382</v>
      </c>
      <c r="K6" s="15">
        <v>905</v>
      </c>
    </row>
    <row r="7" spans="1:11" ht="14">
      <c r="A7" s="366"/>
      <c r="B7" s="654"/>
      <c r="C7" s="768"/>
      <c r="D7" s="654"/>
      <c r="E7" s="769"/>
      <c r="G7" s="370"/>
      <c r="H7" s="332"/>
      <c r="I7" s="332"/>
      <c r="J7" s="332"/>
      <c r="K7" s="332"/>
    </row>
    <row r="8" spans="1:11" ht="14.5" thickBot="1">
      <c r="A8" s="367" t="s">
        <v>605</v>
      </c>
      <c r="B8" s="675">
        <v>256389</v>
      </c>
      <c r="C8" s="833">
        <v>2376</v>
      </c>
      <c r="D8" s="675">
        <v>38538</v>
      </c>
      <c r="E8" s="835">
        <v>1129</v>
      </c>
      <c r="G8" s="369" t="s">
        <v>605</v>
      </c>
      <c r="H8" s="10">
        <v>262419</v>
      </c>
      <c r="I8" s="10">
        <v>2610</v>
      </c>
      <c r="J8" s="10">
        <v>42591</v>
      </c>
      <c r="K8" s="11">
        <v>911</v>
      </c>
    </row>
    <row r="9" spans="1:11" ht="14">
      <c r="A9" s="368" t="s">
        <v>287</v>
      </c>
      <c r="B9" s="653">
        <v>189549</v>
      </c>
      <c r="C9" s="834">
        <v>2073</v>
      </c>
      <c r="D9" s="653">
        <v>32021</v>
      </c>
      <c r="E9" s="797">
        <v>1031</v>
      </c>
      <c r="G9" s="370" t="s">
        <v>287</v>
      </c>
      <c r="H9" s="10">
        <v>193020</v>
      </c>
      <c r="I9" s="10">
        <v>1980</v>
      </c>
      <c r="J9" s="10">
        <v>39205</v>
      </c>
      <c r="K9" s="11">
        <v>904</v>
      </c>
    </row>
    <row r="10" spans="1:11" ht="14">
      <c r="A10" s="366" t="s">
        <v>288</v>
      </c>
      <c r="B10" s="654">
        <v>15916</v>
      </c>
      <c r="C10" s="768">
        <v>655</v>
      </c>
      <c r="D10" s="654">
        <v>1968</v>
      </c>
      <c r="E10" s="769">
        <v>273</v>
      </c>
      <c r="G10" s="370" t="s">
        <v>288</v>
      </c>
      <c r="H10" s="10">
        <v>14102</v>
      </c>
      <c r="I10" s="11">
        <v>728</v>
      </c>
      <c r="J10" s="11">
        <v>754</v>
      </c>
      <c r="K10" s="11">
        <v>152</v>
      </c>
    </row>
    <row r="11" spans="1:11" ht="14">
      <c r="A11" s="366">
        <v>2</v>
      </c>
      <c r="B11" s="654">
        <v>2792</v>
      </c>
      <c r="C11" s="768">
        <v>365</v>
      </c>
      <c r="D11" s="654">
        <v>323</v>
      </c>
      <c r="E11" s="769">
        <v>117</v>
      </c>
      <c r="G11" s="370">
        <v>2</v>
      </c>
      <c r="H11" s="10">
        <v>3247</v>
      </c>
      <c r="I11" s="11">
        <v>430</v>
      </c>
      <c r="J11" s="11">
        <v>291</v>
      </c>
      <c r="K11" s="11">
        <v>120</v>
      </c>
    </row>
    <row r="12" spans="1:11" ht="14">
      <c r="A12" s="366" t="s">
        <v>289</v>
      </c>
      <c r="B12" s="654">
        <v>4750</v>
      </c>
      <c r="C12" s="768">
        <v>375</v>
      </c>
      <c r="D12" s="654">
        <v>764</v>
      </c>
      <c r="E12" s="769">
        <v>193</v>
      </c>
      <c r="G12" s="370" t="s">
        <v>289</v>
      </c>
      <c r="H12" s="10">
        <v>5552</v>
      </c>
      <c r="I12" s="11">
        <v>504</v>
      </c>
      <c r="J12" s="11">
        <v>210</v>
      </c>
      <c r="K12" s="11">
        <v>97</v>
      </c>
    </row>
    <row r="13" spans="1:11" ht="14">
      <c r="A13" s="366" t="s">
        <v>290</v>
      </c>
      <c r="B13" s="654">
        <v>8850</v>
      </c>
      <c r="C13" s="768">
        <v>625</v>
      </c>
      <c r="D13" s="654">
        <v>931</v>
      </c>
      <c r="E13" s="769">
        <v>203</v>
      </c>
      <c r="G13" s="370" t="s">
        <v>290</v>
      </c>
      <c r="H13" s="10">
        <v>10308</v>
      </c>
      <c r="I13" s="11">
        <v>637</v>
      </c>
      <c r="J13" s="11">
        <v>782</v>
      </c>
      <c r="K13" s="11">
        <v>205</v>
      </c>
    </row>
    <row r="14" spans="1:11" ht="14">
      <c r="A14" s="366" t="s">
        <v>291</v>
      </c>
      <c r="B14" s="654">
        <v>4645</v>
      </c>
      <c r="C14" s="768">
        <v>371</v>
      </c>
      <c r="D14" s="654">
        <v>434</v>
      </c>
      <c r="E14" s="769">
        <v>128</v>
      </c>
      <c r="G14" s="370" t="s">
        <v>291</v>
      </c>
      <c r="H14" s="10">
        <v>5176</v>
      </c>
      <c r="I14" s="11">
        <v>466</v>
      </c>
      <c r="J14" s="11">
        <v>297</v>
      </c>
      <c r="K14" s="11">
        <v>118</v>
      </c>
    </row>
    <row r="15" spans="1:11" ht="14">
      <c r="A15" s="366" t="s">
        <v>292</v>
      </c>
      <c r="B15" s="654">
        <v>6432</v>
      </c>
      <c r="C15" s="768">
        <v>408</v>
      </c>
      <c r="D15" s="654">
        <v>611</v>
      </c>
      <c r="E15" s="769">
        <v>186</v>
      </c>
      <c r="G15" s="370" t="s">
        <v>292</v>
      </c>
      <c r="H15" s="10">
        <v>7116</v>
      </c>
      <c r="I15" s="11">
        <v>423</v>
      </c>
      <c r="J15" s="11">
        <v>350</v>
      </c>
      <c r="K15" s="11">
        <v>115</v>
      </c>
    </row>
    <row r="16" spans="1:11" ht="14">
      <c r="A16" s="366" t="s">
        <v>293</v>
      </c>
      <c r="B16" s="654">
        <v>22972</v>
      </c>
      <c r="C16" s="768">
        <v>790</v>
      </c>
      <c r="D16" s="654">
        <v>1442</v>
      </c>
      <c r="E16" s="769">
        <v>258</v>
      </c>
      <c r="G16" s="370" t="s">
        <v>293</v>
      </c>
      <c r="H16" s="10">
        <v>23444</v>
      </c>
      <c r="I16" s="11">
        <v>898</v>
      </c>
      <c r="J16" s="11">
        <v>588</v>
      </c>
      <c r="K16" s="11">
        <v>173</v>
      </c>
    </row>
    <row r="17" spans="1:11" ht="14">
      <c r="A17" s="366" t="s">
        <v>294</v>
      </c>
      <c r="B17" s="654">
        <v>376</v>
      </c>
      <c r="C17" s="768">
        <v>113</v>
      </c>
      <c r="D17" s="654">
        <v>26</v>
      </c>
      <c r="E17" s="769">
        <v>13</v>
      </c>
      <c r="G17" s="370" t="s">
        <v>294</v>
      </c>
      <c r="H17" s="11">
        <v>360</v>
      </c>
      <c r="I17" s="11">
        <v>131</v>
      </c>
      <c r="J17" s="11">
        <v>94</v>
      </c>
      <c r="K17" s="11">
        <v>65</v>
      </c>
    </row>
    <row r="18" spans="1:11" ht="14">
      <c r="A18" s="366" t="s">
        <v>295</v>
      </c>
      <c r="B18" s="654">
        <v>107</v>
      </c>
      <c r="C18" s="768">
        <v>43</v>
      </c>
      <c r="D18" s="654">
        <v>18</v>
      </c>
      <c r="E18" s="769">
        <v>28</v>
      </c>
      <c r="G18" s="370" t="s">
        <v>295</v>
      </c>
      <c r="H18" s="11">
        <v>94</v>
      </c>
      <c r="I18" s="11">
        <v>49</v>
      </c>
      <c r="J18" s="11">
        <v>20</v>
      </c>
      <c r="K18" s="11">
        <v>23</v>
      </c>
    </row>
    <row r="19" spans="1:11" ht="14">
      <c r="A19" s="366"/>
      <c r="B19" s="654"/>
      <c r="C19" s="768"/>
      <c r="D19" s="654"/>
      <c r="E19" s="769"/>
      <c r="G19" s="370"/>
      <c r="H19" s="332"/>
      <c r="I19" s="332"/>
      <c r="J19" s="332"/>
      <c r="K19" s="332"/>
    </row>
    <row r="20" spans="1:11" ht="14.5" thickBot="1">
      <c r="A20" s="367" t="s">
        <v>606</v>
      </c>
      <c r="B20" s="656">
        <v>194183</v>
      </c>
      <c r="C20" s="764">
        <v>2421</v>
      </c>
      <c r="D20" s="656">
        <v>30679</v>
      </c>
      <c r="E20" s="765">
        <v>1009</v>
      </c>
      <c r="G20" s="369" t="s">
        <v>606</v>
      </c>
      <c r="H20" s="10">
        <v>179848</v>
      </c>
      <c r="I20" s="10">
        <v>2508</v>
      </c>
      <c r="J20" s="10">
        <v>21791</v>
      </c>
      <c r="K20" s="11">
        <v>841</v>
      </c>
    </row>
    <row r="21" spans="1:11" ht="14">
      <c r="A21" s="368" t="s">
        <v>287</v>
      </c>
      <c r="B21" s="653">
        <v>63577</v>
      </c>
      <c r="C21" s="834">
        <v>1813</v>
      </c>
      <c r="D21" s="653">
        <v>13743</v>
      </c>
      <c r="E21" s="797">
        <v>807</v>
      </c>
      <c r="G21" s="370" t="s">
        <v>287</v>
      </c>
      <c r="H21" s="10">
        <v>59795</v>
      </c>
      <c r="I21" s="10">
        <v>1742</v>
      </c>
      <c r="J21" s="10">
        <v>13094</v>
      </c>
      <c r="K21" s="11">
        <v>686</v>
      </c>
    </row>
    <row r="22" spans="1:11" ht="14">
      <c r="A22" s="366" t="s">
        <v>288</v>
      </c>
      <c r="B22" s="654">
        <v>25872</v>
      </c>
      <c r="C22" s="768">
        <v>956</v>
      </c>
      <c r="D22" s="654">
        <v>2486</v>
      </c>
      <c r="E22" s="769">
        <v>375</v>
      </c>
      <c r="G22" s="370" t="s">
        <v>288</v>
      </c>
      <c r="H22" s="10">
        <v>17441</v>
      </c>
      <c r="I22" s="11">
        <v>764</v>
      </c>
      <c r="J22" s="11">
        <v>854</v>
      </c>
      <c r="K22" s="11">
        <v>229</v>
      </c>
    </row>
    <row r="23" spans="1:11" ht="14">
      <c r="A23" s="366">
        <v>2</v>
      </c>
      <c r="B23" s="654">
        <v>8257</v>
      </c>
      <c r="C23" s="768">
        <v>540</v>
      </c>
      <c r="D23" s="654">
        <v>1291</v>
      </c>
      <c r="E23" s="769">
        <v>304</v>
      </c>
      <c r="G23" s="370">
        <v>2</v>
      </c>
      <c r="H23" s="10">
        <v>9957</v>
      </c>
      <c r="I23" s="11">
        <v>694</v>
      </c>
      <c r="J23" s="10">
        <v>1276</v>
      </c>
      <c r="K23" s="11">
        <v>222</v>
      </c>
    </row>
    <row r="24" spans="1:11" ht="14">
      <c r="A24" s="366" t="s">
        <v>289</v>
      </c>
      <c r="B24" s="654">
        <v>14636</v>
      </c>
      <c r="C24" s="768">
        <v>862</v>
      </c>
      <c r="D24" s="654">
        <v>1880</v>
      </c>
      <c r="E24" s="769">
        <v>289</v>
      </c>
      <c r="G24" s="370" t="s">
        <v>289</v>
      </c>
      <c r="H24" s="10">
        <v>14797</v>
      </c>
      <c r="I24" s="11">
        <v>753</v>
      </c>
      <c r="J24" s="10">
        <v>1351</v>
      </c>
      <c r="K24" s="11">
        <v>277</v>
      </c>
    </row>
    <row r="25" spans="1:11" ht="14">
      <c r="A25" s="366" t="s">
        <v>290</v>
      </c>
      <c r="B25" s="654">
        <v>18053</v>
      </c>
      <c r="C25" s="768">
        <v>760</v>
      </c>
      <c r="D25" s="654">
        <v>2848</v>
      </c>
      <c r="E25" s="769">
        <v>370</v>
      </c>
      <c r="G25" s="370" t="s">
        <v>290</v>
      </c>
      <c r="H25" s="10">
        <v>17970</v>
      </c>
      <c r="I25" s="11">
        <v>932</v>
      </c>
      <c r="J25" s="10">
        <v>1886</v>
      </c>
      <c r="K25" s="11">
        <v>271</v>
      </c>
    </row>
    <row r="26" spans="1:11" ht="14">
      <c r="A26" s="366" t="s">
        <v>291</v>
      </c>
      <c r="B26" s="654">
        <v>16792</v>
      </c>
      <c r="C26" s="768">
        <v>809</v>
      </c>
      <c r="D26" s="654">
        <v>2760</v>
      </c>
      <c r="E26" s="769">
        <v>376</v>
      </c>
      <c r="G26" s="370" t="s">
        <v>291</v>
      </c>
      <c r="H26" s="10">
        <v>14113</v>
      </c>
      <c r="I26" s="11">
        <v>765</v>
      </c>
      <c r="J26" s="10">
        <v>1140</v>
      </c>
      <c r="K26" s="11">
        <v>284</v>
      </c>
    </row>
    <row r="27" spans="1:11" ht="14">
      <c r="A27" s="366" t="s">
        <v>292</v>
      </c>
      <c r="B27" s="654">
        <v>14613</v>
      </c>
      <c r="C27" s="768">
        <v>789</v>
      </c>
      <c r="D27" s="654">
        <v>2284</v>
      </c>
      <c r="E27" s="769">
        <v>292</v>
      </c>
      <c r="G27" s="370" t="s">
        <v>292</v>
      </c>
      <c r="H27" s="10">
        <v>15440</v>
      </c>
      <c r="I27" s="11">
        <v>844</v>
      </c>
      <c r="J27" s="10">
        <v>1270</v>
      </c>
      <c r="K27" s="11">
        <v>312</v>
      </c>
    </row>
    <row r="28" spans="1:11" ht="14">
      <c r="A28" s="366" t="s">
        <v>293</v>
      </c>
      <c r="B28" s="654">
        <v>32218</v>
      </c>
      <c r="C28" s="768">
        <v>963</v>
      </c>
      <c r="D28" s="654">
        <v>3338</v>
      </c>
      <c r="E28" s="769">
        <v>353</v>
      </c>
      <c r="G28" s="370" t="s">
        <v>293</v>
      </c>
      <c r="H28" s="10">
        <v>30023</v>
      </c>
      <c r="I28" s="10">
        <v>1057</v>
      </c>
      <c r="J28" s="11">
        <v>865</v>
      </c>
      <c r="K28" s="11">
        <v>184</v>
      </c>
    </row>
    <row r="29" spans="1:11" ht="14">
      <c r="A29" s="366" t="s">
        <v>294</v>
      </c>
      <c r="B29" s="654">
        <v>108</v>
      </c>
      <c r="C29" s="768">
        <v>53</v>
      </c>
      <c r="D29" s="654">
        <v>40</v>
      </c>
      <c r="E29" s="769">
        <v>37</v>
      </c>
      <c r="G29" s="370" t="s">
        <v>294</v>
      </c>
      <c r="H29" s="11">
        <v>236</v>
      </c>
      <c r="I29" s="11">
        <v>107</v>
      </c>
      <c r="J29" s="11">
        <v>55</v>
      </c>
      <c r="K29" s="11">
        <v>58</v>
      </c>
    </row>
    <row r="30" spans="1:11" ht="14">
      <c r="A30" s="366" t="s">
        <v>295</v>
      </c>
      <c r="B30" s="654">
        <v>57</v>
      </c>
      <c r="C30" s="768">
        <v>57</v>
      </c>
      <c r="D30" s="654">
        <v>9</v>
      </c>
      <c r="E30" s="769">
        <v>15</v>
      </c>
      <c r="G30" s="370" t="s">
        <v>295</v>
      </c>
      <c r="H30" s="11">
        <v>76</v>
      </c>
      <c r="I30" s="11">
        <v>66</v>
      </c>
      <c r="J30" s="11">
        <v>0</v>
      </c>
      <c r="K30" s="11">
        <v>123</v>
      </c>
    </row>
    <row r="31" spans="1:11" ht="14">
      <c r="A31" s="339"/>
      <c r="G31" s="339"/>
    </row>
    <row r="32" spans="1:11" ht="29.25" customHeight="1">
      <c r="A32" s="2489" t="s">
        <v>367</v>
      </c>
      <c r="B32" s="2489"/>
      <c r="C32" s="2489"/>
      <c r="D32" s="2489"/>
      <c r="E32" s="2489"/>
      <c r="G32" s="2489" t="s">
        <v>417</v>
      </c>
      <c r="H32" s="2489"/>
      <c r="I32" s="2489"/>
      <c r="J32" s="2489"/>
      <c r="K32" s="2489"/>
    </row>
  </sheetData>
  <mergeCells count="12">
    <mergeCell ref="G32:K32"/>
    <mergeCell ref="G1:K1"/>
    <mergeCell ref="G3:G5"/>
    <mergeCell ref="H3:K3"/>
    <mergeCell ref="H4:I4"/>
    <mergeCell ref="J4:K4"/>
    <mergeCell ref="A32:E32"/>
    <mergeCell ref="A1:E1"/>
    <mergeCell ref="A3:A5"/>
    <mergeCell ref="B3:E3"/>
    <mergeCell ref="B4:C4"/>
    <mergeCell ref="D4:E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32"/>
  <sheetViews>
    <sheetView workbookViewId="0">
      <selection sqref="A1:XFD1048576"/>
    </sheetView>
  </sheetViews>
  <sheetFormatPr defaultRowHeight="14"/>
  <cols>
    <col min="1" max="1" width="30.83203125" style="16" customWidth="1"/>
    <col min="2" max="2" width="11.33203125" style="16" customWidth="1"/>
    <col min="3" max="3" width="11.33203125" style="55" customWidth="1"/>
    <col min="4" max="4" width="11.33203125" style="16" customWidth="1"/>
    <col min="5" max="5" width="11.33203125" style="55" customWidth="1"/>
    <col min="6" max="6" width="8.6640625" style="294"/>
    <col min="7" max="7" width="30.83203125" style="16" customWidth="1"/>
    <col min="8" max="11" width="11.33203125" style="16" customWidth="1"/>
    <col min="12" max="256" width="8.6640625" style="16"/>
    <col min="257" max="261" width="9" style="16" customWidth="1"/>
    <col min="262" max="512" width="8.6640625" style="16"/>
    <col min="513" max="517" width="9" style="16" customWidth="1"/>
    <col min="518" max="768" width="8.6640625" style="16"/>
    <col min="769" max="773" width="9" style="16" customWidth="1"/>
    <col min="774" max="1024" width="8.6640625" style="16"/>
    <col min="1025" max="1029" width="9" style="16" customWidth="1"/>
    <col min="1030" max="1280" width="8.6640625" style="16"/>
    <col min="1281" max="1285" width="9" style="16" customWidth="1"/>
    <col min="1286" max="1536" width="8.6640625" style="16"/>
    <col min="1537" max="1541" width="9" style="16" customWidth="1"/>
    <col min="1542" max="1792" width="8.6640625" style="16"/>
    <col min="1793" max="1797" width="9" style="16" customWidth="1"/>
    <col min="1798" max="2048" width="8.6640625" style="16"/>
    <col min="2049" max="2053" width="9" style="16" customWidth="1"/>
    <col min="2054" max="2304" width="8.6640625" style="16"/>
    <col min="2305" max="2309" width="9" style="16" customWidth="1"/>
    <col min="2310" max="2560" width="8.6640625" style="16"/>
    <col min="2561" max="2565" width="9" style="16" customWidth="1"/>
    <col min="2566" max="2816" width="8.6640625" style="16"/>
    <col min="2817" max="2821" width="9" style="16" customWidth="1"/>
    <col min="2822" max="3072" width="8.6640625" style="16"/>
    <col min="3073" max="3077" width="9" style="16" customWidth="1"/>
    <col min="3078" max="3328" width="8.6640625" style="16"/>
    <col min="3329" max="3333" width="9" style="16" customWidth="1"/>
    <col min="3334" max="3584" width="8.6640625" style="16"/>
    <col min="3585" max="3589" width="9" style="16" customWidth="1"/>
    <col min="3590" max="3840" width="8.6640625" style="16"/>
    <col min="3841" max="3845" width="9" style="16" customWidth="1"/>
    <col min="3846" max="4096" width="8.6640625" style="16"/>
    <col min="4097" max="4101" width="9" style="16" customWidth="1"/>
    <col min="4102" max="4352" width="8.6640625" style="16"/>
    <col min="4353" max="4357" width="9" style="16" customWidth="1"/>
    <col min="4358" max="4608" width="8.6640625" style="16"/>
    <col min="4609" max="4613" width="9" style="16" customWidth="1"/>
    <col min="4614" max="4864" width="8.6640625" style="16"/>
    <col min="4865" max="4869" width="9" style="16" customWidth="1"/>
    <col min="4870" max="5120" width="8.6640625" style="16"/>
    <col min="5121" max="5125" width="9" style="16" customWidth="1"/>
    <col min="5126" max="5376" width="8.6640625" style="16"/>
    <col min="5377" max="5381" width="9" style="16" customWidth="1"/>
    <col min="5382" max="5632" width="8.6640625" style="16"/>
    <col min="5633" max="5637" width="9" style="16" customWidth="1"/>
    <col min="5638" max="5888" width="8.6640625" style="16"/>
    <col min="5889" max="5893" width="9" style="16" customWidth="1"/>
    <col min="5894" max="6144" width="8.6640625" style="16"/>
    <col min="6145" max="6149" width="9" style="16" customWidth="1"/>
    <col min="6150" max="6400" width="8.6640625" style="16"/>
    <col min="6401" max="6405" width="9" style="16" customWidth="1"/>
    <col min="6406" max="6656" width="8.6640625" style="16"/>
    <col min="6657" max="6661" width="9" style="16" customWidth="1"/>
    <col min="6662" max="6912" width="8.6640625" style="16"/>
    <col min="6913" max="6917" width="9" style="16" customWidth="1"/>
    <col min="6918" max="7168" width="8.6640625" style="16"/>
    <col min="7169" max="7173" width="9" style="16" customWidth="1"/>
    <col min="7174" max="7424" width="8.6640625" style="16"/>
    <col min="7425" max="7429" width="9" style="16" customWidth="1"/>
    <col min="7430" max="7680" width="8.6640625" style="16"/>
    <col min="7681" max="7685" width="9" style="16" customWidth="1"/>
    <col min="7686" max="7936" width="8.6640625" style="16"/>
    <col min="7937" max="7941" width="9" style="16" customWidth="1"/>
    <col min="7942" max="8192" width="8.6640625" style="16"/>
    <col min="8193" max="8197" width="9" style="16" customWidth="1"/>
    <col min="8198" max="8448" width="8.6640625" style="16"/>
    <col min="8449" max="8453" width="9" style="16" customWidth="1"/>
    <col min="8454" max="8704" width="8.6640625" style="16"/>
    <col min="8705" max="8709" width="9" style="16" customWidth="1"/>
    <col min="8710" max="8960" width="8.6640625" style="16"/>
    <col min="8961" max="8965" width="9" style="16" customWidth="1"/>
    <col min="8966" max="9216" width="8.6640625" style="16"/>
    <col min="9217" max="9221" width="9" style="16" customWidth="1"/>
    <col min="9222" max="9472" width="8.6640625" style="16"/>
    <col min="9473" max="9477" width="9" style="16" customWidth="1"/>
    <col min="9478" max="9728" width="8.6640625" style="16"/>
    <col min="9729" max="9733" width="9" style="16" customWidth="1"/>
    <col min="9734" max="9984" width="8.6640625" style="16"/>
    <col min="9985" max="9989" width="9" style="16" customWidth="1"/>
    <col min="9990" max="10240" width="8.6640625" style="16"/>
    <col min="10241" max="10245" width="9" style="16" customWidth="1"/>
    <col min="10246" max="10496" width="8.6640625" style="16"/>
    <col min="10497" max="10501" width="9" style="16" customWidth="1"/>
    <col min="10502" max="10752" width="8.6640625" style="16"/>
    <col min="10753" max="10757" width="9" style="16" customWidth="1"/>
    <col min="10758" max="11008" width="8.6640625" style="16"/>
    <col min="11009" max="11013" width="9" style="16" customWidth="1"/>
    <col min="11014" max="11264" width="8.6640625" style="16"/>
    <col min="11265" max="11269" width="9" style="16" customWidth="1"/>
    <col min="11270" max="11520" width="8.6640625" style="16"/>
    <col min="11521" max="11525" width="9" style="16" customWidth="1"/>
    <col min="11526" max="11776" width="8.6640625" style="16"/>
    <col min="11777" max="11781" width="9" style="16" customWidth="1"/>
    <col min="11782" max="12032" width="8.6640625" style="16"/>
    <col min="12033" max="12037" width="9" style="16" customWidth="1"/>
    <col min="12038" max="12288" width="8.6640625" style="16"/>
    <col min="12289" max="12293" width="9" style="16" customWidth="1"/>
    <col min="12294" max="12544" width="8.6640625" style="16"/>
    <col min="12545" max="12549" width="9" style="16" customWidth="1"/>
    <col min="12550" max="12800" width="8.6640625" style="16"/>
    <col min="12801" max="12805" width="9" style="16" customWidth="1"/>
    <col min="12806" max="13056" width="8.6640625" style="16"/>
    <col min="13057" max="13061" width="9" style="16" customWidth="1"/>
    <col min="13062" max="13312" width="8.6640625" style="16"/>
    <col min="13313" max="13317" width="9" style="16" customWidth="1"/>
    <col min="13318" max="13568" width="8.6640625" style="16"/>
    <col min="13569" max="13573" width="9" style="16" customWidth="1"/>
    <col min="13574" max="13824" width="8.6640625" style="16"/>
    <col min="13825" max="13829" width="9" style="16" customWidth="1"/>
    <col min="13830" max="14080" width="8.6640625" style="16"/>
    <col min="14081" max="14085" width="9" style="16" customWidth="1"/>
    <col min="14086" max="14336" width="8.6640625" style="16"/>
    <col min="14337" max="14341" width="9" style="16" customWidth="1"/>
    <col min="14342" max="14592" width="8.6640625" style="16"/>
    <col min="14593" max="14597" width="9" style="16" customWidth="1"/>
    <col min="14598" max="14848" width="8.6640625" style="16"/>
    <col min="14849" max="14853" width="9" style="16" customWidth="1"/>
    <col min="14854" max="15104" width="8.6640625" style="16"/>
    <col min="15105" max="15109" width="9" style="16" customWidth="1"/>
    <col min="15110" max="15360" width="8.6640625" style="16"/>
    <col min="15361" max="15365" width="9" style="16" customWidth="1"/>
    <col min="15366" max="15616" width="8.6640625" style="16"/>
    <col min="15617" max="15621" width="9" style="16" customWidth="1"/>
    <col min="15622" max="15872" width="8.6640625" style="16"/>
    <col min="15873" max="15877" width="9" style="16" customWidth="1"/>
    <col min="15878" max="16128" width="8.6640625" style="16"/>
    <col min="16129" max="16133" width="9" style="16" customWidth="1"/>
    <col min="16134" max="16384" width="8.6640625" style="16"/>
  </cols>
  <sheetData>
    <row r="1" spans="1:11" s="294" customFormat="1" ht="32.5">
      <c r="A1" s="2475" t="s">
        <v>740</v>
      </c>
      <c r="B1" s="2475"/>
      <c r="C1" s="2475"/>
      <c r="D1" s="2475"/>
      <c r="E1" s="2475"/>
      <c r="F1" s="679"/>
      <c r="G1" s="2490" t="s">
        <v>683</v>
      </c>
      <c r="H1" s="2490"/>
      <c r="I1" s="2490"/>
      <c r="J1" s="2490"/>
      <c r="K1" s="2490"/>
    </row>
    <row r="3" spans="1:11" ht="17.5">
      <c r="A3" s="2616" t="s">
        <v>153</v>
      </c>
      <c r="B3" s="2554" t="s">
        <v>16</v>
      </c>
      <c r="C3" s="2481"/>
      <c r="D3" s="2481"/>
      <c r="E3" s="2555"/>
      <c r="F3" s="300"/>
      <c r="G3" s="2708" t="s">
        <v>153</v>
      </c>
      <c r="H3" s="2627" t="s">
        <v>16</v>
      </c>
      <c r="I3" s="2627"/>
      <c r="J3" s="2627"/>
      <c r="K3" s="2627"/>
    </row>
    <row r="4" spans="1:11" ht="17.5">
      <c r="A4" s="2617"/>
      <c r="B4" s="2505" t="s">
        <v>26</v>
      </c>
      <c r="C4" s="2507"/>
      <c r="D4" s="2505" t="s">
        <v>17</v>
      </c>
      <c r="E4" s="2508"/>
      <c r="F4" s="300"/>
      <c r="G4" s="2708"/>
      <c r="H4" s="2627" t="s">
        <v>26</v>
      </c>
      <c r="I4" s="2627"/>
      <c r="J4" s="2627" t="s">
        <v>17</v>
      </c>
      <c r="K4" s="2627"/>
    </row>
    <row r="5" spans="1:11" s="104" customFormat="1" ht="27.5">
      <c r="A5" s="2617"/>
      <c r="B5" s="333" t="s">
        <v>19</v>
      </c>
      <c r="C5" s="334" t="s">
        <v>20</v>
      </c>
      <c r="D5" s="333" t="s">
        <v>19</v>
      </c>
      <c r="E5" s="335" t="s">
        <v>20</v>
      </c>
      <c r="F5" s="305"/>
      <c r="G5" s="2708"/>
      <c r="H5" s="337" t="s">
        <v>19</v>
      </c>
      <c r="I5" s="337" t="s">
        <v>20</v>
      </c>
      <c r="J5" s="337" t="s">
        <v>19</v>
      </c>
      <c r="K5" s="337" t="s">
        <v>20</v>
      </c>
    </row>
    <row r="6" spans="1:11" ht="14.5" thickBot="1">
      <c r="A6" s="311" t="s">
        <v>28</v>
      </c>
      <c r="B6" s="652">
        <v>139372</v>
      </c>
      <c r="C6" s="764">
        <v>2773</v>
      </c>
      <c r="D6" s="656">
        <v>69217</v>
      </c>
      <c r="E6" s="765">
        <v>1474</v>
      </c>
      <c r="G6" s="338" t="s">
        <v>28</v>
      </c>
      <c r="H6" s="14">
        <v>130068</v>
      </c>
      <c r="I6" s="14">
        <v>2719</v>
      </c>
      <c r="J6" s="14">
        <v>65680</v>
      </c>
      <c r="K6" s="14">
        <v>1513</v>
      </c>
    </row>
    <row r="7" spans="1:11">
      <c r="A7" s="366"/>
      <c r="B7" s="654"/>
      <c r="C7" s="768"/>
      <c r="D7" s="654"/>
      <c r="E7" s="769"/>
      <c r="G7" s="14"/>
      <c r="H7" s="14"/>
      <c r="I7" s="15"/>
      <c r="J7" s="14"/>
      <c r="K7" s="15"/>
    </row>
    <row r="8" spans="1:11" ht="14.5" thickBot="1">
      <c r="A8" s="367" t="s">
        <v>605</v>
      </c>
      <c r="B8" s="675">
        <v>70763</v>
      </c>
      <c r="C8" s="833">
        <v>2010</v>
      </c>
      <c r="D8" s="675">
        <v>38538</v>
      </c>
      <c r="E8" s="835">
        <v>1129</v>
      </c>
      <c r="G8" s="369" t="s">
        <v>305</v>
      </c>
      <c r="H8" s="10">
        <v>68894</v>
      </c>
      <c r="I8" s="10">
        <v>1937</v>
      </c>
      <c r="J8" s="10">
        <v>35740</v>
      </c>
      <c r="K8" s="10">
        <v>1190</v>
      </c>
    </row>
    <row r="9" spans="1:11">
      <c r="A9" s="368" t="s">
        <v>287</v>
      </c>
      <c r="B9" s="653">
        <v>57891</v>
      </c>
      <c r="C9" s="834">
        <v>1797</v>
      </c>
      <c r="D9" s="653">
        <v>32021</v>
      </c>
      <c r="E9" s="797">
        <v>1031</v>
      </c>
      <c r="G9" s="370" t="s">
        <v>287</v>
      </c>
      <c r="H9" s="10">
        <v>57286</v>
      </c>
      <c r="I9" s="10">
        <v>1842</v>
      </c>
      <c r="J9" s="10">
        <v>29942</v>
      </c>
      <c r="K9" s="10">
        <v>1175</v>
      </c>
    </row>
    <row r="10" spans="1:11">
      <c r="A10" s="366" t="s">
        <v>288</v>
      </c>
      <c r="B10" s="654">
        <v>4320</v>
      </c>
      <c r="C10" s="768">
        <v>401</v>
      </c>
      <c r="D10" s="654">
        <v>1968</v>
      </c>
      <c r="E10" s="769">
        <v>273</v>
      </c>
      <c r="G10" s="370" t="s">
        <v>288</v>
      </c>
      <c r="H10" s="10">
        <v>3895</v>
      </c>
      <c r="I10" s="11">
        <v>399</v>
      </c>
      <c r="J10" s="10">
        <v>1798</v>
      </c>
      <c r="K10" s="11">
        <v>247</v>
      </c>
    </row>
    <row r="11" spans="1:11">
      <c r="A11" s="366">
        <v>2</v>
      </c>
      <c r="B11" s="654">
        <v>596</v>
      </c>
      <c r="C11" s="768">
        <v>174</v>
      </c>
      <c r="D11" s="654">
        <v>323</v>
      </c>
      <c r="E11" s="769">
        <v>117</v>
      </c>
      <c r="G11" s="370">
        <v>2</v>
      </c>
      <c r="H11" s="11">
        <v>731</v>
      </c>
      <c r="I11" s="11">
        <v>204</v>
      </c>
      <c r="J11" s="11">
        <v>396</v>
      </c>
      <c r="K11" s="11">
        <v>156</v>
      </c>
    </row>
    <row r="12" spans="1:11">
      <c r="A12" s="366" t="s">
        <v>289</v>
      </c>
      <c r="B12" s="654">
        <v>1064</v>
      </c>
      <c r="C12" s="768">
        <v>219</v>
      </c>
      <c r="D12" s="654">
        <v>764</v>
      </c>
      <c r="E12" s="769">
        <v>193</v>
      </c>
      <c r="G12" s="370" t="s">
        <v>289</v>
      </c>
      <c r="H12" s="11">
        <v>835</v>
      </c>
      <c r="I12" s="11">
        <v>194</v>
      </c>
      <c r="J12" s="11">
        <v>444</v>
      </c>
      <c r="K12" s="11">
        <v>135</v>
      </c>
    </row>
    <row r="13" spans="1:11">
      <c r="A13" s="366" t="s">
        <v>290</v>
      </c>
      <c r="B13" s="654">
        <v>1236</v>
      </c>
      <c r="C13" s="768">
        <v>246</v>
      </c>
      <c r="D13" s="654">
        <v>931</v>
      </c>
      <c r="E13" s="769">
        <v>203</v>
      </c>
      <c r="G13" s="370" t="s">
        <v>290</v>
      </c>
      <c r="H13" s="10">
        <v>1388</v>
      </c>
      <c r="I13" s="11">
        <v>286</v>
      </c>
      <c r="J13" s="10">
        <v>1061</v>
      </c>
      <c r="K13" s="11">
        <v>261</v>
      </c>
    </row>
    <row r="14" spans="1:11">
      <c r="A14" s="366" t="s">
        <v>291</v>
      </c>
      <c r="B14" s="654">
        <v>678</v>
      </c>
      <c r="C14" s="768">
        <v>166</v>
      </c>
      <c r="D14" s="654">
        <v>434</v>
      </c>
      <c r="E14" s="769">
        <v>128</v>
      </c>
      <c r="G14" s="370" t="s">
        <v>291</v>
      </c>
      <c r="H14" s="11">
        <v>686</v>
      </c>
      <c r="I14" s="11">
        <v>189</v>
      </c>
      <c r="J14" s="11">
        <v>395</v>
      </c>
      <c r="K14" s="11">
        <v>143</v>
      </c>
    </row>
    <row r="15" spans="1:11">
      <c r="A15" s="366" t="s">
        <v>292</v>
      </c>
      <c r="B15" s="654">
        <v>813</v>
      </c>
      <c r="C15" s="768">
        <v>199</v>
      </c>
      <c r="D15" s="654">
        <v>611</v>
      </c>
      <c r="E15" s="769">
        <v>186</v>
      </c>
      <c r="G15" s="370" t="s">
        <v>292</v>
      </c>
      <c r="H15" s="11">
        <v>836</v>
      </c>
      <c r="I15" s="11">
        <v>220</v>
      </c>
      <c r="J15" s="11">
        <v>662</v>
      </c>
      <c r="K15" s="11">
        <v>189</v>
      </c>
    </row>
    <row r="16" spans="1:11">
      <c r="A16" s="366" t="s">
        <v>293</v>
      </c>
      <c r="B16" s="654">
        <v>1766</v>
      </c>
      <c r="C16" s="768">
        <v>290</v>
      </c>
      <c r="D16" s="654">
        <v>1442</v>
      </c>
      <c r="E16" s="769">
        <v>258</v>
      </c>
      <c r="G16" s="370" t="s">
        <v>293</v>
      </c>
      <c r="H16" s="10">
        <v>1389</v>
      </c>
      <c r="I16" s="11">
        <v>265</v>
      </c>
      <c r="J16" s="10">
        <v>1018</v>
      </c>
      <c r="K16" s="11">
        <v>204</v>
      </c>
    </row>
    <row r="17" spans="1:11">
      <c r="A17" s="366" t="s">
        <v>294</v>
      </c>
      <c r="B17" s="654">
        <v>2149</v>
      </c>
      <c r="C17" s="768">
        <v>333</v>
      </c>
      <c r="D17" s="654">
        <v>26</v>
      </c>
      <c r="E17" s="769">
        <v>13</v>
      </c>
      <c r="G17" s="370" t="s">
        <v>294</v>
      </c>
      <c r="H17" s="10">
        <v>1841</v>
      </c>
      <c r="I17" s="11">
        <v>307</v>
      </c>
      <c r="J17" s="11">
        <v>24</v>
      </c>
      <c r="K17" s="11">
        <v>26</v>
      </c>
    </row>
    <row r="18" spans="1:11">
      <c r="A18" s="366" t="s">
        <v>295</v>
      </c>
      <c r="B18" s="654">
        <v>250</v>
      </c>
      <c r="C18" s="768">
        <v>118</v>
      </c>
      <c r="D18" s="654">
        <v>18</v>
      </c>
      <c r="E18" s="769">
        <v>28</v>
      </c>
      <c r="G18" s="370" t="s">
        <v>295</v>
      </c>
      <c r="H18" s="11">
        <v>7</v>
      </c>
      <c r="I18" s="11">
        <v>12</v>
      </c>
      <c r="J18" s="11">
        <v>0</v>
      </c>
      <c r="K18" s="11">
        <v>123</v>
      </c>
    </row>
    <row r="19" spans="1:11">
      <c r="A19" s="366"/>
      <c r="B19" s="654"/>
      <c r="C19" s="768"/>
      <c r="D19" s="654"/>
      <c r="E19" s="769"/>
      <c r="G19" s="370"/>
      <c r="H19" s="332"/>
      <c r="I19" s="332"/>
      <c r="J19" s="332"/>
      <c r="K19" s="332"/>
    </row>
    <row r="20" spans="1:11" ht="14.5" thickBot="1">
      <c r="A20" s="367" t="s">
        <v>606</v>
      </c>
      <c r="B20" s="656">
        <v>68609</v>
      </c>
      <c r="C20" s="764">
        <v>1754</v>
      </c>
      <c r="D20" s="656">
        <v>30679</v>
      </c>
      <c r="E20" s="765">
        <v>1009</v>
      </c>
      <c r="G20" s="369" t="s">
        <v>306</v>
      </c>
      <c r="H20" s="10">
        <v>61174</v>
      </c>
      <c r="I20" s="10">
        <v>1930</v>
      </c>
      <c r="J20" s="10">
        <v>29940</v>
      </c>
      <c r="K20" s="10">
        <v>1275</v>
      </c>
    </row>
    <row r="21" spans="1:11">
      <c r="A21" s="368" t="s">
        <v>287</v>
      </c>
      <c r="B21" s="653">
        <v>25538</v>
      </c>
      <c r="C21" s="834">
        <v>1018</v>
      </c>
      <c r="D21" s="653">
        <v>13743</v>
      </c>
      <c r="E21" s="797">
        <v>807</v>
      </c>
      <c r="G21" s="370" t="s">
        <v>287</v>
      </c>
      <c r="H21" s="10">
        <v>22249</v>
      </c>
      <c r="I21" s="10">
        <v>1146</v>
      </c>
      <c r="J21" s="10">
        <v>12927</v>
      </c>
      <c r="K21" s="11">
        <v>812</v>
      </c>
    </row>
    <row r="22" spans="1:11">
      <c r="A22" s="366" t="s">
        <v>288</v>
      </c>
      <c r="B22" s="654">
        <v>5424</v>
      </c>
      <c r="C22" s="768">
        <v>580</v>
      </c>
      <c r="D22" s="654">
        <v>2486</v>
      </c>
      <c r="E22" s="769">
        <v>375</v>
      </c>
      <c r="G22" s="370" t="s">
        <v>288</v>
      </c>
      <c r="H22" s="10">
        <v>4267</v>
      </c>
      <c r="I22" s="11">
        <v>450</v>
      </c>
      <c r="J22" s="10">
        <v>2158</v>
      </c>
      <c r="K22" s="11">
        <v>295</v>
      </c>
    </row>
    <row r="23" spans="1:11">
      <c r="A23" s="366">
        <v>2</v>
      </c>
      <c r="B23" s="654">
        <v>3276</v>
      </c>
      <c r="C23" s="768">
        <v>444</v>
      </c>
      <c r="D23" s="654">
        <v>1291</v>
      </c>
      <c r="E23" s="769">
        <v>304</v>
      </c>
      <c r="G23" s="370">
        <v>2</v>
      </c>
      <c r="H23" s="10">
        <v>4045</v>
      </c>
      <c r="I23" s="11">
        <v>546</v>
      </c>
      <c r="J23" s="10">
        <v>2073</v>
      </c>
      <c r="K23" s="11">
        <v>387</v>
      </c>
    </row>
    <row r="24" spans="1:11">
      <c r="A24" s="366" t="s">
        <v>289</v>
      </c>
      <c r="B24" s="654">
        <v>6265</v>
      </c>
      <c r="C24" s="768">
        <v>577</v>
      </c>
      <c r="D24" s="654">
        <v>1880</v>
      </c>
      <c r="E24" s="769">
        <v>289</v>
      </c>
      <c r="G24" s="370" t="s">
        <v>289</v>
      </c>
      <c r="H24" s="10">
        <v>5579</v>
      </c>
      <c r="I24" s="11">
        <v>611</v>
      </c>
      <c r="J24" s="10">
        <v>2098</v>
      </c>
      <c r="K24" s="11">
        <v>362</v>
      </c>
    </row>
    <row r="25" spans="1:11">
      <c r="A25" s="366" t="s">
        <v>290</v>
      </c>
      <c r="B25" s="654">
        <v>7255</v>
      </c>
      <c r="C25" s="768">
        <v>558</v>
      </c>
      <c r="D25" s="654">
        <v>2848</v>
      </c>
      <c r="E25" s="769">
        <v>370</v>
      </c>
      <c r="G25" s="370" t="s">
        <v>290</v>
      </c>
      <c r="H25" s="10">
        <v>6656</v>
      </c>
      <c r="I25" s="11">
        <v>633</v>
      </c>
      <c r="J25" s="10">
        <v>2851</v>
      </c>
      <c r="K25" s="11">
        <v>341</v>
      </c>
    </row>
    <row r="26" spans="1:11">
      <c r="A26" s="366" t="s">
        <v>291</v>
      </c>
      <c r="B26" s="654">
        <v>7442</v>
      </c>
      <c r="C26" s="768">
        <v>610</v>
      </c>
      <c r="D26" s="654">
        <v>2760</v>
      </c>
      <c r="E26" s="769">
        <v>376</v>
      </c>
      <c r="G26" s="370" t="s">
        <v>291</v>
      </c>
      <c r="H26" s="10">
        <v>6680</v>
      </c>
      <c r="I26" s="11">
        <v>670</v>
      </c>
      <c r="J26" s="10">
        <v>2740</v>
      </c>
      <c r="K26" s="11">
        <v>426</v>
      </c>
    </row>
    <row r="27" spans="1:11">
      <c r="A27" s="366" t="s">
        <v>292</v>
      </c>
      <c r="B27" s="654">
        <v>5297</v>
      </c>
      <c r="C27" s="768">
        <v>581</v>
      </c>
      <c r="D27" s="654">
        <v>2284</v>
      </c>
      <c r="E27" s="769">
        <v>292</v>
      </c>
      <c r="G27" s="370" t="s">
        <v>292</v>
      </c>
      <c r="H27" s="10">
        <v>4855</v>
      </c>
      <c r="I27" s="11">
        <v>486</v>
      </c>
      <c r="J27" s="10">
        <v>1989</v>
      </c>
      <c r="K27" s="11">
        <v>355</v>
      </c>
    </row>
    <row r="28" spans="1:11">
      <c r="A28" s="366" t="s">
        <v>293</v>
      </c>
      <c r="B28" s="654">
        <v>6525</v>
      </c>
      <c r="C28" s="768">
        <v>492</v>
      </c>
      <c r="D28" s="654">
        <v>3338</v>
      </c>
      <c r="E28" s="769">
        <v>353</v>
      </c>
      <c r="G28" s="370" t="s">
        <v>293</v>
      </c>
      <c r="H28" s="10">
        <v>5712</v>
      </c>
      <c r="I28" s="11">
        <v>497</v>
      </c>
      <c r="J28" s="10">
        <v>3015</v>
      </c>
      <c r="K28" s="11">
        <v>423</v>
      </c>
    </row>
    <row r="29" spans="1:11">
      <c r="A29" s="366" t="s">
        <v>294</v>
      </c>
      <c r="B29" s="654">
        <v>1424</v>
      </c>
      <c r="C29" s="768">
        <v>337</v>
      </c>
      <c r="D29" s="654">
        <v>40</v>
      </c>
      <c r="E29" s="769">
        <v>37</v>
      </c>
      <c r="G29" s="370" t="s">
        <v>294</v>
      </c>
      <c r="H29" s="10">
        <v>1084</v>
      </c>
      <c r="I29" s="11">
        <v>285</v>
      </c>
      <c r="J29" s="11">
        <v>89</v>
      </c>
      <c r="K29" s="11">
        <v>79</v>
      </c>
    </row>
    <row r="30" spans="1:11">
      <c r="A30" s="366" t="s">
        <v>295</v>
      </c>
      <c r="B30" s="654">
        <v>163</v>
      </c>
      <c r="C30" s="768">
        <v>83</v>
      </c>
      <c r="D30" s="654">
        <v>9</v>
      </c>
      <c r="E30" s="769">
        <v>15</v>
      </c>
      <c r="G30" s="370" t="s">
        <v>295</v>
      </c>
      <c r="H30" s="11">
        <v>47</v>
      </c>
      <c r="I30" s="11">
        <v>59</v>
      </c>
      <c r="J30" s="11">
        <v>0</v>
      </c>
      <c r="K30" s="11">
        <v>123</v>
      </c>
    </row>
    <row r="31" spans="1:11">
      <c r="A31" s="328"/>
      <c r="B31" s="329"/>
      <c r="C31" s="363"/>
      <c r="D31" s="329"/>
      <c r="E31" s="363"/>
      <c r="G31" s="328"/>
      <c r="H31" s="329"/>
      <c r="I31" s="329"/>
      <c r="J31" s="329"/>
      <c r="K31" s="329"/>
    </row>
    <row r="32" spans="1:11" ht="31" customHeight="1">
      <c r="A32" s="2689" t="s">
        <v>368</v>
      </c>
      <c r="B32" s="2689"/>
      <c r="C32" s="2689"/>
      <c r="D32" s="2689"/>
      <c r="E32" s="2689"/>
      <c r="G32" s="2689" t="s">
        <v>418</v>
      </c>
      <c r="H32" s="2689"/>
      <c r="I32" s="2689"/>
      <c r="J32" s="2689"/>
      <c r="K32" s="2689"/>
    </row>
  </sheetData>
  <mergeCells count="12">
    <mergeCell ref="G32:K32"/>
    <mergeCell ref="G1:K1"/>
    <mergeCell ref="G3:G5"/>
    <mergeCell ref="H3:K3"/>
    <mergeCell ref="H4:I4"/>
    <mergeCell ref="J4:K4"/>
    <mergeCell ref="A32:E32"/>
    <mergeCell ref="A1:E1"/>
    <mergeCell ref="A3:A5"/>
    <mergeCell ref="B3:E3"/>
    <mergeCell ref="B4:C4"/>
    <mergeCell ref="D4:E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W35"/>
  <sheetViews>
    <sheetView topLeftCell="A19" workbookViewId="0">
      <selection activeCell="A19" sqref="A1:XFD1048576"/>
    </sheetView>
  </sheetViews>
  <sheetFormatPr defaultRowHeight="14"/>
  <cols>
    <col min="1" max="1" width="21.5" style="16" customWidth="1"/>
    <col min="2" max="2" width="10" style="16" customWidth="1"/>
    <col min="3" max="3" width="10" style="55" customWidth="1"/>
    <col min="4" max="4" width="10" style="16" customWidth="1"/>
    <col min="5" max="5" width="10" style="55" customWidth="1"/>
    <col min="6" max="6" width="10" style="16" customWidth="1"/>
    <col min="7" max="7" width="10" style="55" customWidth="1"/>
    <col min="8" max="8" width="10" style="16" customWidth="1"/>
    <col min="9" max="9" width="10" style="55" customWidth="1"/>
    <col min="10" max="10" width="10" style="16" customWidth="1"/>
    <col min="11" max="11" width="10" style="55" customWidth="1"/>
    <col min="12" max="12" width="8.6640625" style="294"/>
    <col min="13" max="13" width="21.5" style="16" customWidth="1"/>
    <col min="14" max="256" width="8.6640625" style="16"/>
    <col min="257" max="257" width="9" style="16" customWidth="1"/>
    <col min="258" max="512" width="8.6640625" style="16"/>
    <col min="513" max="513" width="9" style="16" customWidth="1"/>
    <col min="514" max="768" width="8.6640625" style="16"/>
    <col min="769" max="769" width="9" style="16" customWidth="1"/>
    <col min="770" max="1024" width="8.6640625" style="16"/>
    <col min="1025" max="1025" width="9" style="16" customWidth="1"/>
    <col min="1026" max="1280" width="8.6640625" style="16"/>
    <col min="1281" max="1281" width="9" style="16" customWidth="1"/>
    <col min="1282" max="1536" width="8.6640625" style="16"/>
    <col min="1537" max="1537" width="9" style="16" customWidth="1"/>
    <col min="1538" max="1792" width="8.6640625" style="16"/>
    <col min="1793" max="1793" width="9" style="16" customWidth="1"/>
    <col min="1794" max="2048" width="8.6640625" style="16"/>
    <col min="2049" max="2049" width="9" style="16" customWidth="1"/>
    <col min="2050" max="2304" width="8.6640625" style="16"/>
    <col min="2305" max="2305" width="9" style="16" customWidth="1"/>
    <col min="2306" max="2560" width="8.6640625" style="16"/>
    <col min="2561" max="2561" width="9" style="16" customWidth="1"/>
    <col min="2562" max="2816" width="8.6640625" style="16"/>
    <col min="2817" max="2817" width="9" style="16" customWidth="1"/>
    <col min="2818" max="3072" width="8.6640625" style="16"/>
    <col min="3073" max="3073" width="9" style="16" customWidth="1"/>
    <col min="3074" max="3328" width="8.6640625" style="16"/>
    <col min="3329" max="3329" width="9" style="16" customWidth="1"/>
    <col min="3330" max="3584" width="8.6640625" style="16"/>
    <col min="3585" max="3585" width="9" style="16" customWidth="1"/>
    <col min="3586" max="3840" width="8.6640625" style="16"/>
    <col min="3841" max="3841" width="9" style="16" customWidth="1"/>
    <col min="3842" max="4096" width="8.6640625" style="16"/>
    <col min="4097" max="4097" width="9" style="16" customWidth="1"/>
    <col min="4098" max="4352" width="8.6640625" style="16"/>
    <col min="4353" max="4353" width="9" style="16" customWidth="1"/>
    <col min="4354" max="4608" width="8.6640625" style="16"/>
    <col min="4609" max="4609" width="9" style="16" customWidth="1"/>
    <col min="4610" max="4864" width="8.6640625" style="16"/>
    <col min="4865" max="4865" width="9" style="16" customWidth="1"/>
    <col min="4866" max="5120" width="8.6640625" style="16"/>
    <col min="5121" max="5121" width="9" style="16" customWidth="1"/>
    <col min="5122" max="5376" width="8.6640625" style="16"/>
    <col min="5377" max="5377" width="9" style="16" customWidth="1"/>
    <col min="5378" max="5632" width="8.6640625" style="16"/>
    <col min="5633" max="5633" width="9" style="16" customWidth="1"/>
    <col min="5634" max="5888" width="8.6640625" style="16"/>
    <col min="5889" max="5889" width="9" style="16" customWidth="1"/>
    <col min="5890" max="6144" width="8.6640625" style="16"/>
    <col min="6145" max="6145" width="9" style="16" customWidth="1"/>
    <col min="6146" max="6400" width="8.6640625" style="16"/>
    <col min="6401" max="6401" width="9" style="16" customWidth="1"/>
    <col min="6402" max="6656" width="8.6640625" style="16"/>
    <col min="6657" max="6657" width="9" style="16" customWidth="1"/>
    <col min="6658" max="6912" width="8.6640625" style="16"/>
    <col min="6913" max="6913" width="9" style="16" customWidth="1"/>
    <col min="6914" max="7168" width="8.6640625" style="16"/>
    <col min="7169" max="7169" width="9" style="16" customWidth="1"/>
    <col min="7170" max="7424" width="8.6640625" style="16"/>
    <col min="7425" max="7425" width="9" style="16" customWidth="1"/>
    <col min="7426" max="7680" width="8.6640625" style="16"/>
    <col min="7681" max="7681" width="9" style="16" customWidth="1"/>
    <col min="7682" max="7936" width="8.6640625" style="16"/>
    <col min="7937" max="7937" width="9" style="16" customWidth="1"/>
    <col min="7938" max="8192" width="8.6640625" style="16"/>
    <col min="8193" max="8193" width="9" style="16" customWidth="1"/>
    <col min="8194" max="8448" width="8.6640625" style="16"/>
    <col min="8449" max="8449" width="9" style="16" customWidth="1"/>
    <col min="8450" max="8704" width="8.6640625" style="16"/>
    <col min="8705" max="8705" width="9" style="16" customWidth="1"/>
    <col min="8706" max="8960" width="8.6640625" style="16"/>
    <col min="8961" max="8961" width="9" style="16" customWidth="1"/>
    <col min="8962" max="9216" width="8.6640625" style="16"/>
    <col min="9217" max="9217" width="9" style="16" customWidth="1"/>
    <col min="9218" max="9472" width="8.6640625" style="16"/>
    <col min="9473" max="9473" width="9" style="16" customWidth="1"/>
    <col min="9474" max="9728" width="8.6640625" style="16"/>
    <col min="9729" max="9729" width="9" style="16" customWidth="1"/>
    <col min="9730" max="9984" width="8.6640625" style="16"/>
    <col min="9985" max="9985" width="9" style="16" customWidth="1"/>
    <col min="9986" max="10240" width="8.6640625" style="16"/>
    <col min="10241" max="10241" width="9" style="16" customWidth="1"/>
    <col min="10242" max="10496" width="8.6640625" style="16"/>
    <col min="10497" max="10497" width="9" style="16" customWidth="1"/>
    <col min="10498" max="10752" width="8.6640625" style="16"/>
    <col min="10753" max="10753" width="9" style="16" customWidth="1"/>
    <col min="10754" max="11008" width="8.6640625" style="16"/>
    <col min="11009" max="11009" width="9" style="16" customWidth="1"/>
    <col min="11010" max="11264" width="8.6640625" style="16"/>
    <col min="11265" max="11265" width="9" style="16" customWidth="1"/>
    <col min="11266" max="11520" width="8.6640625" style="16"/>
    <col min="11521" max="11521" width="9" style="16" customWidth="1"/>
    <col min="11522" max="11776" width="8.6640625" style="16"/>
    <col min="11777" max="11777" width="9" style="16" customWidth="1"/>
    <col min="11778" max="12032" width="8.6640625" style="16"/>
    <col min="12033" max="12033" width="9" style="16" customWidth="1"/>
    <col min="12034" max="12288" width="8.6640625" style="16"/>
    <col min="12289" max="12289" width="9" style="16" customWidth="1"/>
    <col min="12290" max="12544" width="8.6640625" style="16"/>
    <col min="12545" max="12545" width="9" style="16" customWidth="1"/>
    <col min="12546" max="12800" width="8.6640625" style="16"/>
    <col min="12801" max="12801" width="9" style="16" customWidth="1"/>
    <col min="12802" max="13056" width="8.6640625" style="16"/>
    <col min="13057" max="13057" width="9" style="16" customWidth="1"/>
    <col min="13058" max="13312" width="8.6640625" style="16"/>
    <col min="13313" max="13313" width="9" style="16" customWidth="1"/>
    <col min="13314" max="13568" width="8.6640625" style="16"/>
    <col min="13569" max="13569" width="9" style="16" customWidth="1"/>
    <col min="13570" max="13824" width="8.6640625" style="16"/>
    <col min="13825" max="13825" width="9" style="16" customWidth="1"/>
    <col min="13826" max="14080" width="8.6640625" style="16"/>
    <col min="14081" max="14081" width="9" style="16" customWidth="1"/>
    <col min="14082" max="14336" width="8.6640625" style="16"/>
    <col min="14337" max="14337" width="9" style="16" customWidth="1"/>
    <col min="14338" max="14592" width="8.6640625" style="16"/>
    <col min="14593" max="14593" width="9" style="16" customWidth="1"/>
    <col min="14594" max="14848" width="8.6640625" style="16"/>
    <col min="14849" max="14849" width="9" style="16" customWidth="1"/>
    <col min="14850" max="15104" width="8.6640625" style="16"/>
    <col min="15105" max="15105" width="9" style="16" customWidth="1"/>
    <col min="15106" max="15360" width="8.6640625" style="16"/>
    <col min="15361" max="15361" width="9" style="16" customWidth="1"/>
    <col min="15362" max="15616" width="8.6640625" style="16"/>
    <col min="15617" max="15617" width="9" style="16" customWidth="1"/>
    <col min="15618" max="15872" width="8.6640625" style="16"/>
    <col min="15873" max="15873" width="9" style="16" customWidth="1"/>
    <col min="15874" max="16128" width="8.6640625" style="16"/>
    <col min="16129" max="16129" width="9" style="16" customWidth="1"/>
    <col min="16130" max="16384" width="8.6640625" style="16"/>
  </cols>
  <sheetData>
    <row r="1" spans="1:23" s="294" customFormat="1" ht="25">
      <c r="A1" s="2475" t="s">
        <v>739</v>
      </c>
      <c r="B1" s="2475"/>
      <c r="C1" s="2475"/>
      <c r="D1" s="2475"/>
      <c r="E1" s="2475"/>
      <c r="F1" s="2475"/>
      <c r="G1" s="2475"/>
      <c r="H1" s="2475"/>
      <c r="I1" s="2475"/>
      <c r="J1" s="2475"/>
      <c r="K1" s="2475"/>
      <c r="L1" s="604"/>
      <c r="M1" s="2490" t="s">
        <v>684</v>
      </c>
      <c r="N1" s="2490"/>
      <c r="O1" s="2490"/>
      <c r="P1" s="2490"/>
      <c r="Q1" s="2490"/>
      <c r="R1" s="2490"/>
      <c r="S1" s="2490"/>
      <c r="T1" s="2490"/>
      <c r="U1" s="2490"/>
      <c r="V1" s="2490"/>
      <c r="W1" s="2490"/>
    </row>
    <row r="3" spans="1:23" ht="17.5">
      <c r="A3" s="2704" t="s">
        <v>153</v>
      </c>
      <c r="B3" s="2554" t="s">
        <v>16</v>
      </c>
      <c r="C3" s="2481"/>
      <c r="D3" s="2481"/>
      <c r="E3" s="2481"/>
      <c r="F3" s="2481"/>
      <c r="G3" s="2481"/>
      <c r="H3" s="2481"/>
      <c r="I3" s="2481"/>
      <c r="J3" s="2481"/>
      <c r="K3" s="2555"/>
      <c r="L3" s="300"/>
      <c r="M3" s="2709" t="s">
        <v>153</v>
      </c>
      <c r="N3" s="2712" t="s">
        <v>16</v>
      </c>
      <c r="O3" s="2712"/>
      <c r="P3" s="2712"/>
      <c r="Q3" s="2712"/>
      <c r="R3" s="2712"/>
      <c r="S3" s="2712"/>
      <c r="T3" s="2712"/>
      <c r="U3" s="2712"/>
      <c r="V3" s="2712"/>
      <c r="W3" s="2713"/>
    </row>
    <row r="4" spans="1:23" ht="17.5">
      <c r="A4" s="2705"/>
      <c r="B4" s="2505" t="s">
        <v>17</v>
      </c>
      <c r="C4" s="2507"/>
      <c r="D4" s="2505" t="s">
        <v>18</v>
      </c>
      <c r="E4" s="2507"/>
      <c r="F4" s="2505" t="s">
        <v>21</v>
      </c>
      <c r="G4" s="2507"/>
      <c r="H4" s="2505" t="s">
        <v>22</v>
      </c>
      <c r="I4" s="2507"/>
      <c r="J4" s="2505" t="s">
        <v>23</v>
      </c>
      <c r="K4" s="2508"/>
      <c r="L4" s="300"/>
      <c r="M4" s="2710"/>
      <c r="N4" s="2693" t="s">
        <v>17</v>
      </c>
      <c r="O4" s="2693"/>
      <c r="P4" s="2693" t="s">
        <v>18</v>
      </c>
      <c r="Q4" s="2693"/>
      <c r="R4" s="2693" t="s">
        <v>21</v>
      </c>
      <c r="S4" s="2693"/>
      <c r="T4" s="2693" t="s">
        <v>22</v>
      </c>
      <c r="U4" s="2693"/>
      <c r="V4" s="2693" t="s">
        <v>23</v>
      </c>
      <c r="W4" s="2714"/>
    </row>
    <row r="5" spans="1:23" s="104" customFormat="1" ht="27.5">
      <c r="A5" s="2706"/>
      <c r="B5" s="333" t="s">
        <v>19</v>
      </c>
      <c r="C5" s="334" t="s">
        <v>20</v>
      </c>
      <c r="D5" s="333" t="s">
        <v>19</v>
      </c>
      <c r="E5" s="334" t="s">
        <v>20</v>
      </c>
      <c r="F5" s="333" t="s">
        <v>19</v>
      </c>
      <c r="G5" s="334" t="s">
        <v>20</v>
      </c>
      <c r="H5" s="333" t="s">
        <v>19</v>
      </c>
      <c r="I5" s="334" t="s">
        <v>20</v>
      </c>
      <c r="J5" s="333" t="s">
        <v>19</v>
      </c>
      <c r="K5" s="335" t="s">
        <v>20</v>
      </c>
      <c r="L5" s="305"/>
      <c r="M5" s="2711"/>
      <c r="N5" s="336" t="s">
        <v>19</v>
      </c>
      <c r="O5" s="336" t="s">
        <v>20</v>
      </c>
      <c r="P5" s="336" t="s">
        <v>19</v>
      </c>
      <c r="Q5" s="336" t="s">
        <v>20</v>
      </c>
      <c r="R5" s="336" t="s">
        <v>19</v>
      </c>
      <c r="S5" s="336" t="s">
        <v>20</v>
      </c>
      <c r="T5" s="336" t="s">
        <v>19</v>
      </c>
      <c r="U5" s="336" t="s">
        <v>20</v>
      </c>
      <c r="V5" s="336" t="s">
        <v>19</v>
      </c>
      <c r="W5" s="380" t="s">
        <v>20</v>
      </c>
    </row>
    <row r="6" spans="1:23" ht="14.5" thickBot="1">
      <c r="A6" s="311" t="s">
        <v>28</v>
      </c>
      <c r="B6" s="652">
        <v>69217</v>
      </c>
      <c r="C6" s="764">
        <v>1474</v>
      </c>
      <c r="D6" s="656">
        <v>14095</v>
      </c>
      <c r="E6" s="764">
        <v>761</v>
      </c>
      <c r="F6" s="656">
        <v>42780</v>
      </c>
      <c r="G6" s="764">
        <v>974</v>
      </c>
      <c r="H6" s="656">
        <v>3048</v>
      </c>
      <c r="I6" s="764">
        <v>256</v>
      </c>
      <c r="J6" s="656">
        <v>9279</v>
      </c>
      <c r="K6" s="765">
        <v>650</v>
      </c>
      <c r="M6" s="372" t="s">
        <v>28</v>
      </c>
      <c r="N6" s="10">
        <v>65680</v>
      </c>
      <c r="O6" s="10">
        <v>1513</v>
      </c>
      <c r="P6" s="10">
        <v>12714</v>
      </c>
      <c r="Q6" s="11">
        <v>693</v>
      </c>
      <c r="R6" s="10">
        <v>40645</v>
      </c>
      <c r="S6" s="10">
        <v>1133</v>
      </c>
      <c r="T6" s="10">
        <v>3179</v>
      </c>
      <c r="U6" s="11">
        <v>270</v>
      </c>
      <c r="V6" s="10">
        <v>9124</v>
      </c>
      <c r="W6" s="11">
        <v>568</v>
      </c>
    </row>
    <row r="7" spans="1:23">
      <c r="A7" s="314"/>
      <c r="B7" s="612"/>
      <c r="C7" s="836"/>
      <c r="D7" s="612"/>
      <c r="E7" s="836"/>
      <c r="F7" s="612"/>
      <c r="G7" s="836"/>
      <c r="H7" s="612"/>
      <c r="I7" s="836"/>
      <c r="J7" s="612"/>
      <c r="K7" s="689"/>
      <c r="M7" s="296"/>
      <c r="N7" s="11"/>
      <c r="O7" s="11"/>
      <c r="P7" s="11"/>
      <c r="Q7" s="11"/>
      <c r="R7" s="11"/>
      <c r="S7" s="11"/>
      <c r="T7" s="11"/>
      <c r="U7" s="11"/>
      <c r="V7" s="11"/>
      <c r="W7" s="11"/>
    </row>
    <row r="8" spans="1:23" ht="14.5" thickBot="1">
      <c r="A8" s="320" t="s">
        <v>101</v>
      </c>
      <c r="B8" s="658">
        <v>38538</v>
      </c>
      <c r="C8" s="837">
        <v>1129</v>
      </c>
      <c r="D8" s="658">
        <v>8245</v>
      </c>
      <c r="E8" s="837">
        <v>540</v>
      </c>
      <c r="F8" s="658">
        <v>23094</v>
      </c>
      <c r="G8" s="837">
        <v>780</v>
      </c>
      <c r="H8" s="658">
        <v>2014</v>
      </c>
      <c r="I8" s="837">
        <v>226</v>
      </c>
      <c r="J8" s="658">
        <v>5185</v>
      </c>
      <c r="K8" s="796">
        <v>410</v>
      </c>
      <c r="M8" s="296" t="s">
        <v>234</v>
      </c>
      <c r="N8" s="10">
        <v>35740</v>
      </c>
      <c r="O8" s="10">
        <v>1190</v>
      </c>
      <c r="P8" s="10">
        <v>7189</v>
      </c>
      <c r="Q8" s="11">
        <v>578</v>
      </c>
      <c r="R8" s="10">
        <v>21752</v>
      </c>
      <c r="S8" s="11">
        <v>903</v>
      </c>
      <c r="T8" s="10">
        <v>1838</v>
      </c>
      <c r="U8" s="11">
        <v>201</v>
      </c>
      <c r="V8" s="10">
        <v>4961</v>
      </c>
      <c r="W8" s="11">
        <v>420</v>
      </c>
    </row>
    <row r="9" spans="1:23">
      <c r="A9" s="321" t="s">
        <v>235</v>
      </c>
      <c r="B9" s="653">
        <v>252</v>
      </c>
      <c r="C9" s="834">
        <v>72</v>
      </c>
      <c r="D9" s="653">
        <v>83</v>
      </c>
      <c r="E9" s="834">
        <v>35</v>
      </c>
      <c r="F9" s="653">
        <v>151</v>
      </c>
      <c r="G9" s="834">
        <v>61</v>
      </c>
      <c r="H9" s="653">
        <v>0</v>
      </c>
      <c r="I9" s="834">
        <v>26</v>
      </c>
      <c r="J9" s="653">
        <v>18</v>
      </c>
      <c r="K9" s="797">
        <v>13</v>
      </c>
      <c r="M9" s="296" t="s">
        <v>235</v>
      </c>
      <c r="N9" s="11">
        <v>261</v>
      </c>
      <c r="O9" s="11">
        <v>100</v>
      </c>
      <c r="P9" s="11">
        <v>141</v>
      </c>
      <c r="Q9" s="11">
        <v>72</v>
      </c>
      <c r="R9" s="11">
        <v>61</v>
      </c>
      <c r="S9" s="11">
        <v>60</v>
      </c>
      <c r="T9" s="11">
        <v>8</v>
      </c>
      <c r="U9" s="11">
        <v>14</v>
      </c>
      <c r="V9" s="11">
        <v>51</v>
      </c>
      <c r="W9" s="11">
        <v>48</v>
      </c>
    </row>
    <row r="10" spans="1:23">
      <c r="A10" s="314" t="s">
        <v>236</v>
      </c>
      <c r="B10" s="654">
        <v>647</v>
      </c>
      <c r="C10" s="768">
        <v>150</v>
      </c>
      <c r="D10" s="654">
        <v>88</v>
      </c>
      <c r="E10" s="768">
        <v>46</v>
      </c>
      <c r="F10" s="654">
        <v>439</v>
      </c>
      <c r="G10" s="768">
        <v>139</v>
      </c>
      <c r="H10" s="654">
        <v>4</v>
      </c>
      <c r="I10" s="768">
        <v>4</v>
      </c>
      <c r="J10" s="654">
        <v>116</v>
      </c>
      <c r="K10" s="769">
        <v>61</v>
      </c>
      <c r="M10" s="296" t="s">
        <v>236</v>
      </c>
      <c r="N10" s="11">
        <v>535</v>
      </c>
      <c r="O10" s="11">
        <v>151</v>
      </c>
      <c r="P10" s="11">
        <v>152</v>
      </c>
      <c r="Q10" s="11">
        <v>61</v>
      </c>
      <c r="R10" s="11">
        <v>351</v>
      </c>
      <c r="S10" s="11">
        <v>138</v>
      </c>
      <c r="T10" s="11">
        <v>32</v>
      </c>
      <c r="U10" s="11">
        <v>33</v>
      </c>
      <c r="V10" s="11">
        <v>0</v>
      </c>
      <c r="W10" s="11">
        <v>123</v>
      </c>
    </row>
    <row r="11" spans="1:23">
      <c r="A11" s="314" t="s">
        <v>237</v>
      </c>
      <c r="B11" s="654">
        <v>2241</v>
      </c>
      <c r="C11" s="768">
        <v>312</v>
      </c>
      <c r="D11" s="654">
        <v>601</v>
      </c>
      <c r="E11" s="768">
        <v>213</v>
      </c>
      <c r="F11" s="654">
        <v>1152</v>
      </c>
      <c r="G11" s="768">
        <v>197</v>
      </c>
      <c r="H11" s="654">
        <v>150</v>
      </c>
      <c r="I11" s="768">
        <v>78</v>
      </c>
      <c r="J11" s="654">
        <v>338</v>
      </c>
      <c r="K11" s="769">
        <v>111</v>
      </c>
      <c r="M11" s="296" t="s">
        <v>237</v>
      </c>
      <c r="N11" s="10">
        <v>1765</v>
      </c>
      <c r="O11" s="11">
        <v>265</v>
      </c>
      <c r="P11" s="11">
        <v>340</v>
      </c>
      <c r="Q11" s="11">
        <v>98</v>
      </c>
      <c r="R11" s="11">
        <v>922</v>
      </c>
      <c r="S11" s="11">
        <v>171</v>
      </c>
      <c r="T11" s="11">
        <v>80</v>
      </c>
      <c r="U11" s="11">
        <v>63</v>
      </c>
      <c r="V11" s="11">
        <v>423</v>
      </c>
      <c r="W11" s="11">
        <v>155</v>
      </c>
    </row>
    <row r="12" spans="1:23">
      <c r="A12" s="314" t="s">
        <v>238</v>
      </c>
      <c r="B12" s="654">
        <v>7150</v>
      </c>
      <c r="C12" s="768">
        <v>531</v>
      </c>
      <c r="D12" s="654">
        <v>1435</v>
      </c>
      <c r="E12" s="768">
        <v>254</v>
      </c>
      <c r="F12" s="654">
        <v>4110</v>
      </c>
      <c r="G12" s="768">
        <v>356</v>
      </c>
      <c r="H12" s="654">
        <v>498</v>
      </c>
      <c r="I12" s="768">
        <v>146</v>
      </c>
      <c r="J12" s="654">
        <v>1107</v>
      </c>
      <c r="K12" s="769">
        <v>242</v>
      </c>
      <c r="M12" s="296" t="s">
        <v>238</v>
      </c>
      <c r="N12" s="10">
        <v>6699</v>
      </c>
      <c r="O12" s="11">
        <v>620</v>
      </c>
      <c r="P12" s="10">
        <v>1563</v>
      </c>
      <c r="Q12" s="11">
        <v>303</v>
      </c>
      <c r="R12" s="10">
        <v>3314</v>
      </c>
      <c r="S12" s="11">
        <v>374</v>
      </c>
      <c r="T12" s="11">
        <v>424</v>
      </c>
      <c r="U12" s="11">
        <v>123</v>
      </c>
      <c r="V12" s="10">
        <v>1398</v>
      </c>
      <c r="W12" s="11">
        <v>280</v>
      </c>
    </row>
    <row r="13" spans="1:23">
      <c r="A13" s="314" t="s">
        <v>239</v>
      </c>
      <c r="B13" s="654">
        <v>11423</v>
      </c>
      <c r="C13" s="768">
        <v>608</v>
      </c>
      <c r="D13" s="654">
        <v>2916</v>
      </c>
      <c r="E13" s="768">
        <v>329</v>
      </c>
      <c r="F13" s="654">
        <v>6195</v>
      </c>
      <c r="G13" s="768">
        <v>423</v>
      </c>
      <c r="H13" s="654">
        <v>574</v>
      </c>
      <c r="I13" s="768">
        <v>107</v>
      </c>
      <c r="J13" s="654">
        <v>1738</v>
      </c>
      <c r="K13" s="769">
        <v>251</v>
      </c>
      <c r="M13" s="296" t="s">
        <v>239</v>
      </c>
      <c r="N13" s="10">
        <v>9507</v>
      </c>
      <c r="O13" s="11">
        <v>568</v>
      </c>
      <c r="P13" s="10">
        <v>2029</v>
      </c>
      <c r="Q13" s="11">
        <v>238</v>
      </c>
      <c r="R13" s="10">
        <v>5489</v>
      </c>
      <c r="S13" s="11">
        <v>401</v>
      </c>
      <c r="T13" s="11">
        <v>579</v>
      </c>
      <c r="U13" s="11">
        <v>142</v>
      </c>
      <c r="V13" s="10">
        <v>1410</v>
      </c>
      <c r="W13" s="11">
        <v>285</v>
      </c>
    </row>
    <row r="14" spans="1:23">
      <c r="A14" s="314" t="s">
        <v>240</v>
      </c>
      <c r="B14" s="654">
        <v>7477</v>
      </c>
      <c r="C14" s="768">
        <v>540</v>
      </c>
      <c r="D14" s="654">
        <v>1639</v>
      </c>
      <c r="E14" s="768">
        <v>288</v>
      </c>
      <c r="F14" s="654">
        <v>4543</v>
      </c>
      <c r="G14" s="768">
        <v>379</v>
      </c>
      <c r="H14" s="654">
        <v>437</v>
      </c>
      <c r="I14" s="768">
        <v>111</v>
      </c>
      <c r="J14" s="654">
        <v>858</v>
      </c>
      <c r="K14" s="769">
        <v>169</v>
      </c>
      <c r="M14" s="296" t="s">
        <v>240</v>
      </c>
      <c r="N14" s="10">
        <v>7188</v>
      </c>
      <c r="O14" s="11">
        <v>521</v>
      </c>
      <c r="P14" s="10">
        <v>1285</v>
      </c>
      <c r="Q14" s="11">
        <v>262</v>
      </c>
      <c r="R14" s="10">
        <v>4798</v>
      </c>
      <c r="S14" s="11">
        <v>396</v>
      </c>
      <c r="T14" s="11">
        <v>329</v>
      </c>
      <c r="U14" s="11">
        <v>90</v>
      </c>
      <c r="V14" s="11">
        <v>776</v>
      </c>
      <c r="W14" s="11">
        <v>186</v>
      </c>
    </row>
    <row r="15" spans="1:23">
      <c r="A15" s="314" t="s">
        <v>241</v>
      </c>
      <c r="B15" s="654">
        <v>4151</v>
      </c>
      <c r="C15" s="768">
        <v>378</v>
      </c>
      <c r="D15" s="654">
        <v>775</v>
      </c>
      <c r="E15" s="768">
        <v>227</v>
      </c>
      <c r="F15" s="654">
        <v>2597</v>
      </c>
      <c r="G15" s="768">
        <v>246</v>
      </c>
      <c r="H15" s="654">
        <v>233</v>
      </c>
      <c r="I15" s="768">
        <v>92</v>
      </c>
      <c r="J15" s="654">
        <v>546</v>
      </c>
      <c r="K15" s="769">
        <v>126</v>
      </c>
      <c r="M15" s="296" t="s">
        <v>241</v>
      </c>
      <c r="N15" s="10">
        <v>4670</v>
      </c>
      <c r="O15" s="11">
        <v>432</v>
      </c>
      <c r="P15" s="11">
        <v>887</v>
      </c>
      <c r="Q15" s="11">
        <v>192</v>
      </c>
      <c r="R15" s="10">
        <v>3119</v>
      </c>
      <c r="S15" s="11">
        <v>355</v>
      </c>
      <c r="T15" s="11">
        <v>199</v>
      </c>
      <c r="U15" s="11">
        <v>72</v>
      </c>
      <c r="V15" s="11">
        <v>465</v>
      </c>
      <c r="W15" s="11">
        <v>137</v>
      </c>
    </row>
    <row r="16" spans="1:23">
      <c r="A16" s="314" t="s">
        <v>242</v>
      </c>
      <c r="B16" s="654">
        <v>2569</v>
      </c>
      <c r="C16" s="768">
        <v>260</v>
      </c>
      <c r="D16" s="654">
        <v>340</v>
      </c>
      <c r="E16" s="768">
        <v>87</v>
      </c>
      <c r="F16" s="654">
        <v>1942</v>
      </c>
      <c r="G16" s="768">
        <v>218</v>
      </c>
      <c r="H16" s="654">
        <v>62</v>
      </c>
      <c r="I16" s="768">
        <v>35</v>
      </c>
      <c r="J16" s="654">
        <v>225</v>
      </c>
      <c r="K16" s="769">
        <v>83</v>
      </c>
      <c r="M16" s="296" t="s">
        <v>242</v>
      </c>
      <c r="N16" s="10">
        <v>2435</v>
      </c>
      <c r="O16" s="11">
        <v>361</v>
      </c>
      <c r="P16" s="11">
        <v>438</v>
      </c>
      <c r="Q16" s="11">
        <v>134</v>
      </c>
      <c r="R16" s="10">
        <v>1676</v>
      </c>
      <c r="S16" s="11">
        <v>266</v>
      </c>
      <c r="T16" s="11">
        <v>45</v>
      </c>
      <c r="U16" s="11">
        <v>39</v>
      </c>
      <c r="V16" s="11">
        <v>276</v>
      </c>
      <c r="W16" s="11">
        <v>130</v>
      </c>
    </row>
    <row r="17" spans="1:23">
      <c r="A17" s="314" t="s">
        <v>243</v>
      </c>
      <c r="B17" s="654">
        <v>2628</v>
      </c>
      <c r="C17" s="768">
        <v>257</v>
      </c>
      <c r="D17" s="654">
        <v>368</v>
      </c>
      <c r="E17" s="768">
        <v>125</v>
      </c>
      <c r="F17" s="654">
        <v>1965</v>
      </c>
      <c r="G17" s="768">
        <v>228</v>
      </c>
      <c r="H17" s="654">
        <v>56</v>
      </c>
      <c r="I17" s="768">
        <v>37</v>
      </c>
      <c r="J17" s="654">
        <v>239</v>
      </c>
      <c r="K17" s="769">
        <v>86</v>
      </c>
      <c r="M17" s="296" t="s">
        <v>243</v>
      </c>
      <c r="N17" s="10">
        <v>2680</v>
      </c>
      <c r="O17" s="11">
        <v>306</v>
      </c>
      <c r="P17" s="11">
        <v>354</v>
      </c>
      <c r="Q17" s="11">
        <v>109</v>
      </c>
      <c r="R17" s="10">
        <v>2022</v>
      </c>
      <c r="S17" s="11">
        <v>274</v>
      </c>
      <c r="T17" s="11">
        <v>142</v>
      </c>
      <c r="U17" s="11">
        <v>70</v>
      </c>
      <c r="V17" s="11">
        <v>162</v>
      </c>
      <c r="W17" s="11">
        <v>83</v>
      </c>
    </row>
    <row r="18" spans="1:23">
      <c r="A18" s="314"/>
      <c r="B18" s="654"/>
      <c r="C18" s="768"/>
      <c r="D18" s="654"/>
      <c r="E18" s="768"/>
      <c r="F18" s="654"/>
      <c r="G18" s="768"/>
      <c r="H18" s="654"/>
      <c r="I18" s="768"/>
      <c r="J18" s="654"/>
      <c r="K18" s="769"/>
      <c r="M18" s="296"/>
      <c r="N18" s="373"/>
      <c r="O18" s="374"/>
      <c r="P18" s="375"/>
      <c r="Q18" s="374"/>
      <c r="R18" s="373"/>
      <c r="S18" s="374"/>
      <c r="T18" s="375"/>
      <c r="U18" s="374"/>
      <c r="V18" s="375"/>
      <c r="W18" s="374"/>
    </row>
    <row r="19" spans="1:23" ht="14.5" thickBot="1">
      <c r="A19" s="320" t="s">
        <v>102</v>
      </c>
      <c r="B19" s="656">
        <v>30679</v>
      </c>
      <c r="C19" s="764">
        <v>1009</v>
      </c>
      <c r="D19" s="656">
        <v>5850</v>
      </c>
      <c r="E19" s="764">
        <v>509</v>
      </c>
      <c r="F19" s="656">
        <v>19686</v>
      </c>
      <c r="G19" s="764">
        <v>783</v>
      </c>
      <c r="H19" s="656">
        <v>1034</v>
      </c>
      <c r="I19" s="764">
        <v>192</v>
      </c>
      <c r="J19" s="656">
        <v>4094</v>
      </c>
      <c r="K19" s="765">
        <v>451</v>
      </c>
      <c r="M19" s="296" t="s">
        <v>244</v>
      </c>
      <c r="N19" s="10">
        <v>29940</v>
      </c>
      <c r="O19" s="10">
        <v>1275</v>
      </c>
      <c r="P19" s="10">
        <v>5525</v>
      </c>
      <c r="Q19" s="11">
        <v>525</v>
      </c>
      <c r="R19" s="10">
        <v>18893</v>
      </c>
      <c r="S19" s="11">
        <v>907</v>
      </c>
      <c r="T19" s="10">
        <v>1341</v>
      </c>
      <c r="U19" s="11">
        <v>196</v>
      </c>
      <c r="V19" s="10">
        <v>4163</v>
      </c>
      <c r="W19" s="11">
        <v>533</v>
      </c>
    </row>
    <row r="20" spans="1:23">
      <c r="A20" s="321" t="s">
        <v>235</v>
      </c>
      <c r="B20" s="653">
        <v>1365</v>
      </c>
      <c r="C20" s="834">
        <v>250</v>
      </c>
      <c r="D20" s="653">
        <v>256</v>
      </c>
      <c r="E20" s="834">
        <v>98</v>
      </c>
      <c r="F20" s="653">
        <v>1037</v>
      </c>
      <c r="G20" s="834">
        <v>211</v>
      </c>
      <c r="H20" s="653">
        <v>31</v>
      </c>
      <c r="I20" s="834">
        <v>31</v>
      </c>
      <c r="J20" s="653">
        <v>41</v>
      </c>
      <c r="K20" s="797">
        <v>34</v>
      </c>
      <c r="M20" s="296" t="s">
        <v>235</v>
      </c>
      <c r="N20" s="10">
        <v>2076</v>
      </c>
      <c r="O20" s="11">
        <v>365</v>
      </c>
      <c r="P20" s="11">
        <v>392</v>
      </c>
      <c r="Q20" s="11">
        <v>147</v>
      </c>
      <c r="R20" s="10">
        <v>1356</v>
      </c>
      <c r="S20" s="11">
        <v>279</v>
      </c>
      <c r="T20" s="11">
        <v>58</v>
      </c>
      <c r="U20" s="11">
        <v>40</v>
      </c>
      <c r="V20" s="11">
        <v>270</v>
      </c>
      <c r="W20" s="11">
        <v>132</v>
      </c>
    </row>
    <row r="21" spans="1:23">
      <c r="A21" s="314" t="s">
        <v>236</v>
      </c>
      <c r="B21" s="654">
        <v>3630</v>
      </c>
      <c r="C21" s="768">
        <v>505</v>
      </c>
      <c r="D21" s="654">
        <v>412</v>
      </c>
      <c r="E21" s="768">
        <v>157</v>
      </c>
      <c r="F21" s="654">
        <v>2496</v>
      </c>
      <c r="G21" s="768">
        <v>427</v>
      </c>
      <c r="H21" s="654">
        <v>74</v>
      </c>
      <c r="I21" s="768">
        <v>73</v>
      </c>
      <c r="J21" s="654">
        <v>644</v>
      </c>
      <c r="K21" s="769">
        <v>169</v>
      </c>
      <c r="M21" s="296" t="s">
        <v>236</v>
      </c>
      <c r="N21" s="10">
        <v>2637</v>
      </c>
      <c r="O21" s="11">
        <v>343</v>
      </c>
      <c r="P21" s="11">
        <v>405</v>
      </c>
      <c r="Q21" s="11">
        <v>121</v>
      </c>
      <c r="R21" s="10">
        <v>1831</v>
      </c>
      <c r="S21" s="11">
        <v>302</v>
      </c>
      <c r="T21" s="11">
        <v>93</v>
      </c>
      <c r="U21" s="11">
        <v>59</v>
      </c>
      <c r="V21" s="11">
        <v>295</v>
      </c>
      <c r="W21" s="11">
        <v>143</v>
      </c>
    </row>
    <row r="22" spans="1:23">
      <c r="A22" s="314" t="s">
        <v>237</v>
      </c>
      <c r="B22" s="654">
        <v>6244</v>
      </c>
      <c r="C22" s="768">
        <v>487</v>
      </c>
      <c r="D22" s="654">
        <v>850</v>
      </c>
      <c r="E22" s="768">
        <v>227</v>
      </c>
      <c r="F22" s="654">
        <v>4171</v>
      </c>
      <c r="G22" s="768">
        <v>401</v>
      </c>
      <c r="H22" s="654">
        <v>173</v>
      </c>
      <c r="I22" s="768">
        <v>70</v>
      </c>
      <c r="J22" s="654">
        <v>1047</v>
      </c>
      <c r="K22" s="769">
        <v>253</v>
      </c>
      <c r="M22" s="296" t="s">
        <v>237</v>
      </c>
      <c r="N22" s="10">
        <v>5895</v>
      </c>
      <c r="O22" s="11">
        <v>500</v>
      </c>
      <c r="P22" s="10">
        <v>1046</v>
      </c>
      <c r="Q22" s="11">
        <v>263</v>
      </c>
      <c r="R22" s="10">
        <v>3471</v>
      </c>
      <c r="S22" s="11">
        <v>414</v>
      </c>
      <c r="T22" s="11">
        <v>263</v>
      </c>
      <c r="U22" s="11">
        <v>105</v>
      </c>
      <c r="V22" s="10">
        <v>1115</v>
      </c>
      <c r="W22" s="11">
        <v>341</v>
      </c>
    </row>
    <row r="23" spans="1:23">
      <c r="A23" s="314" t="s">
        <v>238</v>
      </c>
      <c r="B23" s="654">
        <v>8404</v>
      </c>
      <c r="C23" s="768">
        <v>675</v>
      </c>
      <c r="D23" s="654">
        <v>1301</v>
      </c>
      <c r="E23" s="768">
        <v>263</v>
      </c>
      <c r="F23" s="654">
        <v>5463</v>
      </c>
      <c r="G23" s="768">
        <v>474</v>
      </c>
      <c r="H23" s="654">
        <v>424</v>
      </c>
      <c r="I23" s="768">
        <v>137</v>
      </c>
      <c r="J23" s="654">
        <v>1209</v>
      </c>
      <c r="K23" s="769">
        <v>268</v>
      </c>
      <c r="M23" s="296" t="s">
        <v>238</v>
      </c>
      <c r="N23" s="10">
        <v>8341</v>
      </c>
      <c r="O23" s="11">
        <v>746</v>
      </c>
      <c r="P23" s="10">
        <v>1639</v>
      </c>
      <c r="Q23" s="11">
        <v>313</v>
      </c>
      <c r="R23" s="10">
        <v>5312</v>
      </c>
      <c r="S23" s="11">
        <v>578</v>
      </c>
      <c r="T23" s="11">
        <v>288</v>
      </c>
      <c r="U23" s="11">
        <v>93</v>
      </c>
      <c r="V23" s="10">
        <v>1097</v>
      </c>
      <c r="W23" s="11">
        <v>232</v>
      </c>
    </row>
    <row r="24" spans="1:23">
      <c r="A24" s="314" t="s">
        <v>239</v>
      </c>
      <c r="B24" s="654">
        <v>6461</v>
      </c>
      <c r="C24" s="768">
        <v>565</v>
      </c>
      <c r="D24" s="654">
        <v>2113</v>
      </c>
      <c r="E24" s="768">
        <v>336</v>
      </c>
      <c r="F24" s="654">
        <v>3507</v>
      </c>
      <c r="G24" s="768">
        <v>408</v>
      </c>
      <c r="H24" s="654">
        <v>248</v>
      </c>
      <c r="I24" s="768">
        <v>88</v>
      </c>
      <c r="J24" s="654">
        <v>592</v>
      </c>
      <c r="K24" s="769">
        <v>171</v>
      </c>
      <c r="M24" s="296" t="s">
        <v>239</v>
      </c>
      <c r="N24" s="10">
        <v>6311</v>
      </c>
      <c r="O24" s="11">
        <v>677</v>
      </c>
      <c r="P24" s="10">
        <v>1147</v>
      </c>
      <c r="Q24" s="11">
        <v>200</v>
      </c>
      <c r="R24" s="10">
        <v>3946</v>
      </c>
      <c r="S24" s="11">
        <v>473</v>
      </c>
      <c r="T24" s="11">
        <v>387</v>
      </c>
      <c r="U24" s="11">
        <v>139</v>
      </c>
      <c r="V24" s="11">
        <v>831</v>
      </c>
      <c r="W24" s="11">
        <v>223</v>
      </c>
    </row>
    <row r="25" spans="1:23">
      <c r="A25" s="314" t="s">
        <v>240</v>
      </c>
      <c r="B25" s="654">
        <v>2632</v>
      </c>
      <c r="C25" s="768">
        <v>364</v>
      </c>
      <c r="D25" s="654">
        <v>502</v>
      </c>
      <c r="E25" s="768">
        <v>199</v>
      </c>
      <c r="F25" s="654">
        <v>1675</v>
      </c>
      <c r="G25" s="768">
        <v>244</v>
      </c>
      <c r="H25" s="654">
        <v>66</v>
      </c>
      <c r="I25" s="768">
        <v>39</v>
      </c>
      <c r="J25" s="654">
        <v>389</v>
      </c>
      <c r="K25" s="769">
        <v>187</v>
      </c>
      <c r="M25" s="296" t="s">
        <v>240</v>
      </c>
      <c r="N25" s="10">
        <v>2870</v>
      </c>
      <c r="O25" s="11">
        <v>401</v>
      </c>
      <c r="P25" s="11">
        <v>629</v>
      </c>
      <c r="Q25" s="11">
        <v>165</v>
      </c>
      <c r="R25" s="10">
        <v>1690</v>
      </c>
      <c r="S25" s="11">
        <v>262</v>
      </c>
      <c r="T25" s="11">
        <v>133</v>
      </c>
      <c r="U25" s="11">
        <v>61</v>
      </c>
      <c r="V25" s="11">
        <v>418</v>
      </c>
      <c r="W25" s="11">
        <v>176</v>
      </c>
    </row>
    <row r="26" spans="1:23">
      <c r="A26" s="314" t="s">
        <v>241</v>
      </c>
      <c r="B26" s="654">
        <v>1087</v>
      </c>
      <c r="C26" s="768">
        <v>236</v>
      </c>
      <c r="D26" s="654">
        <v>193</v>
      </c>
      <c r="E26" s="768">
        <v>98</v>
      </c>
      <c r="F26" s="654">
        <v>736</v>
      </c>
      <c r="G26" s="768">
        <v>201</v>
      </c>
      <c r="H26" s="654">
        <v>3</v>
      </c>
      <c r="I26" s="768">
        <v>4</v>
      </c>
      <c r="J26" s="654">
        <v>155</v>
      </c>
      <c r="K26" s="769">
        <v>75</v>
      </c>
      <c r="M26" s="296" t="s">
        <v>241</v>
      </c>
      <c r="N26" s="10">
        <v>1138</v>
      </c>
      <c r="O26" s="11">
        <v>246</v>
      </c>
      <c r="P26" s="11">
        <v>156</v>
      </c>
      <c r="Q26" s="11">
        <v>74</v>
      </c>
      <c r="R26" s="11">
        <v>786</v>
      </c>
      <c r="S26" s="11">
        <v>191</v>
      </c>
      <c r="T26" s="11">
        <v>64</v>
      </c>
      <c r="U26" s="11">
        <v>43</v>
      </c>
      <c r="V26" s="11">
        <v>132</v>
      </c>
      <c r="W26" s="11">
        <v>94</v>
      </c>
    </row>
    <row r="27" spans="1:23">
      <c r="A27" s="314" t="s">
        <v>242</v>
      </c>
      <c r="B27" s="654">
        <v>517</v>
      </c>
      <c r="C27" s="768">
        <v>135</v>
      </c>
      <c r="D27" s="654">
        <v>180</v>
      </c>
      <c r="E27" s="768">
        <v>100</v>
      </c>
      <c r="F27" s="654">
        <v>325</v>
      </c>
      <c r="G27" s="768">
        <v>86</v>
      </c>
      <c r="H27" s="654">
        <v>10</v>
      </c>
      <c r="I27" s="768">
        <v>19</v>
      </c>
      <c r="J27" s="654">
        <v>2</v>
      </c>
      <c r="K27" s="769">
        <v>3</v>
      </c>
      <c r="M27" s="296" t="s">
        <v>242</v>
      </c>
      <c r="N27" s="11">
        <v>372</v>
      </c>
      <c r="O27" s="11">
        <v>124</v>
      </c>
      <c r="P27" s="11">
        <v>72</v>
      </c>
      <c r="Q27" s="11">
        <v>53</v>
      </c>
      <c r="R27" s="11">
        <v>271</v>
      </c>
      <c r="S27" s="11">
        <v>112</v>
      </c>
      <c r="T27" s="11">
        <v>24</v>
      </c>
      <c r="U27" s="11">
        <v>34</v>
      </c>
      <c r="V27" s="11">
        <v>5</v>
      </c>
      <c r="W27" s="11">
        <v>8</v>
      </c>
    </row>
    <row r="28" spans="1:23">
      <c r="A28" s="314" t="s">
        <v>243</v>
      </c>
      <c r="B28" s="654">
        <v>339</v>
      </c>
      <c r="C28" s="768">
        <v>84</v>
      </c>
      <c r="D28" s="654">
        <v>43</v>
      </c>
      <c r="E28" s="768">
        <v>31</v>
      </c>
      <c r="F28" s="654">
        <v>276</v>
      </c>
      <c r="G28" s="768">
        <v>75</v>
      </c>
      <c r="H28" s="654">
        <v>5</v>
      </c>
      <c r="I28" s="768">
        <v>7</v>
      </c>
      <c r="J28" s="654">
        <v>15</v>
      </c>
      <c r="K28" s="769">
        <v>18</v>
      </c>
      <c r="M28" s="296" t="s">
        <v>243</v>
      </c>
      <c r="N28" s="11">
        <v>300</v>
      </c>
      <c r="O28" s="11">
        <v>94</v>
      </c>
      <c r="P28" s="11">
        <v>39</v>
      </c>
      <c r="Q28" s="11">
        <v>31</v>
      </c>
      <c r="R28" s="11">
        <v>230</v>
      </c>
      <c r="S28" s="11">
        <v>79</v>
      </c>
      <c r="T28" s="11">
        <v>31</v>
      </c>
      <c r="U28" s="11">
        <v>41</v>
      </c>
      <c r="V28" s="11">
        <v>0</v>
      </c>
      <c r="W28" s="11">
        <v>123</v>
      </c>
    </row>
    <row r="29" spans="1:23">
      <c r="A29" s="314"/>
      <c r="B29" s="318"/>
      <c r="C29" s="30"/>
      <c r="D29" s="318"/>
      <c r="E29" s="30"/>
      <c r="F29" s="318"/>
      <c r="G29" s="30"/>
      <c r="H29" s="318"/>
      <c r="I29" s="30"/>
      <c r="J29" s="318"/>
      <c r="K29" s="11"/>
      <c r="M29" s="296"/>
      <c r="N29" s="11"/>
      <c r="O29" s="11"/>
      <c r="P29" s="11"/>
      <c r="Q29" s="11"/>
      <c r="R29" s="11"/>
      <c r="S29" s="11"/>
      <c r="T29" s="11"/>
      <c r="U29" s="11"/>
      <c r="V29" s="11"/>
      <c r="W29" s="11"/>
    </row>
    <row r="30" spans="1:23">
      <c r="A30" s="295" t="s">
        <v>245</v>
      </c>
      <c r="B30" s="376"/>
      <c r="C30" s="605"/>
      <c r="D30" s="376"/>
      <c r="E30" s="605"/>
      <c r="F30" s="376"/>
      <c r="G30" s="605"/>
      <c r="H30" s="376"/>
      <c r="I30" s="605"/>
      <c r="J30" s="376"/>
      <c r="K30" s="606"/>
      <c r="M30" s="377" t="s">
        <v>245</v>
      </c>
      <c r="N30" s="377"/>
      <c r="O30" s="377"/>
      <c r="P30" s="377"/>
      <c r="Q30" s="377"/>
      <c r="R30" s="377"/>
      <c r="S30" s="377"/>
      <c r="T30" s="377"/>
      <c r="U30" s="377"/>
      <c r="V30" s="377"/>
      <c r="W30" s="377"/>
    </row>
    <row r="31" spans="1:23" ht="14.5" thickBot="1">
      <c r="A31" s="378" t="s">
        <v>28</v>
      </c>
      <c r="B31" s="838">
        <v>4.8</v>
      </c>
      <c r="C31" s="839">
        <v>0.1</v>
      </c>
      <c r="D31" s="838">
        <v>4.9000000000000004</v>
      </c>
      <c r="E31" s="839">
        <v>0.1</v>
      </c>
      <c r="F31" s="838">
        <v>4.7</v>
      </c>
      <c r="G31" s="839">
        <v>0.2</v>
      </c>
      <c r="H31" s="838">
        <v>4.7</v>
      </c>
      <c r="I31" s="839">
        <v>0.2</v>
      </c>
      <c r="J31" s="838">
        <v>4.5999999999999996</v>
      </c>
      <c r="K31" s="807">
        <v>0.2</v>
      </c>
      <c r="M31" s="379" t="s">
        <v>28</v>
      </c>
      <c r="N31" s="11">
        <v>4.8</v>
      </c>
      <c r="O31" s="11">
        <v>0.1</v>
      </c>
      <c r="P31" s="11">
        <v>4.7</v>
      </c>
      <c r="Q31" s="11">
        <v>0.2</v>
      </c>
      <c r="R31" s="11">
        <v>4.9000000000000004</v>
      </c>
      <c r="S31" s="11">
        <v>0.1</v>
      </c>
      <c r="T31" s="11">
        <v>4.9000000000000004</v>
      </c>
      <c r="U31" s="11">
        <v>0.2</v>
      </c>
      <c r="V31" s="11">
        <v>4.5</v>
      </c>
      <c r="W31" s="11">
        <v>0.2</v>
      </c>
    </row>
    <row r="32" spans="1:23">
      <c r="A32" s="314" t="s">
        <v>232</v>
      </c>
      <c r="B32" s="840">
        <v>5.3</v>
      </c>
      <c r="C32" s="841">
        <v>0.1</v>
      </c>
      <c r="D32" s="840">
        <v>5.2</v>
      </c>
      <c r="E32" s="841">
        <v>0.2</v>
      </c>
      <c r="F32" s="840">
        <v>5.4</v>
      </c>
      <c r="G32" s="841">
        <v>0.1</v>
      </c>
      <c r="H32" s="840">
        <v>5.0999999999999996</v>
      </c>
      <c r="I32" s="841">
        <v>0.2</v>
      </c>
      <c r="J32" s="840">
        <v>5.0999999999999996</v>
      </c>
      <c r="K32" s="808">
        <v>0.1</v>
      </c>
      <c r="M32" s="296" t="s">
        <v>232</v>
      </c>
      <c r="N32" s="11">
        <v>5.4</v>
      </c>
      <c r="O32" s="11">
        <v>0.1</v>
      </c>
      <c r="P32" s="11">
        <v>5.2</v>
      </c>
      <c r="Q32" s="11">
        <v>0.2</v>
      </c>
      <c r="R32" s="11">
        <v>5.7</v>
      </c>
      <c r="S32" s="11">
        <v>0.2</v>
      </c>
      <c r="T32" s="11">
        <v>5.0999999999999996</v>
      </c>
      <c r="U32" s="11">
        <v>0.3</v>
      </c>
      <c r="V32" s="11">
        <v>4.9000000000000004</v>
      </c>
      <c r="W32" s="11">
        <v>0.2</v>
      </c>
    </row>
    <row r="33" spans="1:23">
      <c r="A33" s="314" t="s">
        <v>233</v>
      </c>
      <c r="B33" s="842">
        <v>4</v>
      </c>
      <c r="C33" s="843">
        <v>0.1</v>
      </c>
      <c r="D33" s="842">
        <v>4.5999999999999996</v>
      </c>
      <c r="E33" s="843">
        <v>0.3</v>
      </c>
      <c r="F33" s="842">
        <v>3.9</v>
      </c>
      <c r="G33" s="843">
        <v>0.1</v>
      </c>
      <c r="H33" s="842">
        <v>4.0999999999999996</v>
      </c>
      <c r="I33" s="843">
        <v>0.2</v>
      </c>
      <c r="J33" s="842">
        <v>3.8</v>
      </c>
      <c r="K33" s="809">
        <v>0.2</v>
      </c>
      <c r="M33" s="296" t="s">
        <v>233</v>
      </c>
      <c r="N33" s="11">
        <v>4</v>
      </c>
      <c r="O33" s="11">
        <v>0.1</v>
      </c>
      <c r="P33" s="11">
        <v>4.0999999999999996</v>
      </c>
      <c r="Q33" s="11">
        <v>0.2</v>
      </c>
      <c r="R33" s="11">
        <v>4</v>
      </c>
      <c r="S33" s="11">
        <v>0.1</v>
      </c>
      <c r="T33" s="11">
        <v>4.4000000000000004</v>
      </c>
      <c r="U33" s="11">
        <v>0.4</v>
      </c>
      <c r="V33" s="11">
        <v>3.9</v>
      </c>
      <c r="W33" s="11">
        <v>0.3</v>
      </c>
    </row>
    <row r="34" spans="1:23">
      <c r="A34" s="363"/>
      <c r="B34" s="329"/>
      <c r="C34" s="363"/>
      <c r="D34" s="329"/>
      <c r="E34" s="363"/>
      <c r="F34" s="329"/>
      <c r="G34" s="363"/>
      <c r="H34" s="329"/>
      <c r="I34" s="363"/>
      <c r="J34" s="329"/>
      <c r="K34" s="363"/>
      <c r="M34" s="363"/>
      <c r="N34" s="329"/>
      <c r="O34" s="329"/>
      <c r="P34" s="329"/>
      <c r="Q34" s="329"/>
      <c r="R34" s="329"/>
      <c r="S34" s="329"/>
      <c r="T34" s="329"/>
      <c r="U34" s="329"/>
      <c r="V34" s="329"/>
      <c r="W34" s="329"/>
    </row>
    <row r="35" spans="1:23" ht="31" customHeight="1">
      <c r="A35" s="2689" t="s">
        <v>376</v>
      </c>
      <c r="B35" s="2689"/>
      <c r="C35" s="2689"/>
      <c r="D35" s="2689"/>
      <c r="E35" s="2689"/>
      <c r="F35" s="2689"/>
      <c r="G35" s="2689"/>
      <c r="H35" s="2689"/>
      <c r="I35" s="2689"/>
      <c r="J35" s="2689"/>
      <c r="K35" s="2689"/>
      <c r="M35" s="2689" t="s">
        <v>422</v>
      </c>
      <c r="N35" s="2689"/>
      <c r="O35" s="2689"/>
      <c r="P35" s="2689"/>
      <c r="Q35" s="2689"/>
      <c r="R35" s="2689"/>
      <c r="S35" s="2689"/>
      <c r="T35" s="2689"/>
      <c r="U35" s="2689"/>
      <c r="V35" s="2689"/>
      <c r="W35" s="2689"/>
    </row>
  </sheetData>
  <mergeCells count="18">
    <mergeCell ref="M35:W35"/>
    <mergeCell ref="M1:W1"/>
    <mergeCell ref="M3:M5"/>
    <mergeCell ref="N3:W3"/>
    <mergeCell ref="N4:O4"/>
    <mergeCell ref="P4:Q4"/>
    <mergeCell ref="R4:S4"/>
    <mergeCell ref="T4:U4"/>
    <mergeCell ref="V4:W4"/>
    <mergeCell ref="A35:K35"/>
    <mergeCell ref="A1:K1"/>
    <mergeCell ref="A3:A5"/>
    <mergeCell ref="B3:K3"/>
    <mergeCell ref="B4:C4"/>
    <mergeCell ref="D4:E4"/>
    <mergeCell ref="F4:G4"/>
    <mergeCell ref="H4:I4"/>
    <mergeCell ref="J4:K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35"/>
  <sheetViews>
    <sheetView topLeftCell="A22" workbookViewId="0">
      <selection activeCell="A22" sqref="A1:XFD1048576"/>
    </sheetView>
  </sheetViews>
  <sheetFormatPr defaultRowHeight="14.25" customHeight="1"/>
  <cols>
    <col min="1" max="1" width="25.08203125" style="16" customWidth="1"/>
    <col min="2" max="2" width="11.25" style="16" customWidth="1"/>
    <col min="3" max="3" width="11.25" style="55" customWidth="1"/>
    <col min="4" max="4" width="11.25" style="16" customWidth="1"/>
    <col min="5" max="5" width="11.25" style="55" customWidth="1"/>
    <col min="6" max="6" width="8.6640625" style="294"/>
    <col min="7" max="7" width="25.08203125" style="16" customWidth="1"/>
    <col min="8" max="11" width="11.25" style="16" customWidth="1"/>
    <col min="12" max="256" width="8.6640625" style="16"/>
    <col min="257" max="261" width="9" style="16" customWidth="1"/>
    <col min="262" max="512" width="8.6640625" style="16"/>
    <col min="513" max="517" width="9" style="16" customWidth="1"/>
    <col min="518" max="768" width="8.6640625" style="16"/>
    <col min="769" max="773" width="9" style="16" customWidth="1"/>
    <col min="774" max="1024" width="8.6640625" style="16"/>
    <col min="1025" max="1029" width="9" style="16" customWidth="1"/>
    <col min="1030" max="1280" width="8.6640625" style="16"/>
    <col min="1281" max="1285" width="9" style="16" customWidth="1"/>
    <col min="1286" max="1536" width="8.6640625" style="16"/>
    <col min="1537" max="1541" width="9" style="16" customWidth="1"/>
    <col min="1542" max="1792" width="8.6640625" style="16"/>
    <col min="1793" max="1797" width="9" style="16" customWidth="1"/>
    <col min="1798" max="2048" width="8.6640625" style="16"/>
    <col min="2049" max="2053" width="9" style="16" customWidth="1"/>
    <col min="2054" max="2304" width="8.6640625" style="16"/>
    <col min="2305" max="2309" width="9" style="16" customWidth="1"/>
    <col min="2310" max="2560" width="8.6640625" style="16"/>
    <col min="2561" max="2565" width="9" style="16" customWidth="1"/>
    <col min="2566" max="2816" width="8.6640625" style="16"/>
    <col min="2817" max="2821" width="9" style="16" customWidth="1"/>
    <col min="2822" max="3072" width="8.6640625" style="16"/>
    <col min="3073" max="3077" width="9" style="16" customWidth="1"/>
    <col min="3078" max="3328" width="8.6640625" style="16"/>
    <col min="3329" max="3333" width="9" style="16" customWidth="1"/>
    <col min="3334" max="3584" width="8.6640625" style="16"/>
    <col min="3585" max="3589" width="9" style="16" customWidth="1"/>
    <col min="3590" max="3840" width="8.6640625" style="16"/>
    <col min="3841" max="3845" width="9" style="16" customWidth="1"/>
    <col min="3846" max="4096" width="8.6640625" style="16"/>
    <col min="4097" max="4101" width="9" style="16" customWidth="1"/>
    <col min="4102" max="4352" width="8.6640625" style="16"/>
    <col min="4353" max="4357" width="9" style="16" customWidth="1"/>
    <col min="4358" max="4608" width="8.6640625" style="16"/>
    <col min="4609" max="4613" width="9" style="16" customWidth="1"/>
    <col min="4614" max="4864" width="8.6640625" style="16"/>
    <col min="4865" max="4869" width="9" style="16" customWidth="1"/>
    <col min="4870" max="5120" width="8.6640625" style="16"/>
    <col min="5121" max="5125" width="9" style="16" customWidth="1"/>
    <col min="5126" max="5376" width="8.6640625" style="16"/>
    <col min="5377" max="5381" width="9" style="16" customWidth="1"/>
    <col min="5382" max="5632" width="8.6640625" style="16"/>
    <col min="5633" max="5637" width="9" style="16" customWidth="1"/>
    <col min="5638" max="5888" width="8.6640625" style="16"/>
    <col min="5889" max="5893" width="9" style="16" customWidth="1"/>
    <col min="5894" max="6144" width="8.6640625" style="16"/>
    <col min="6145" max="6149" width="9" style="16" customWidth="1"/>
    <col min="6150" max="6400" width="8.6640625" style="16"/>
    <col min="6401" max="6405" width="9" style="16" customWidth="1"/>
    <col min="6406" max="6656" width="8.6640625" style="16"/>
    <col min="6657" max="6661" width="9" style="16" customWidth="1"/>
    <col min="6662" max="6912" width="8.6640625" style="16"/>
    <col min="6913" max="6917" width="9" style="16" customWidth="1"/>
    <col min="6918" max="7168" width="8.6640625" style="16"/>
    <col min="7169" max="7173" width="9" style="16" customWidth="1"/>
    <col min="7174" max="7424" width="8.6640625" style="16"/>
    <col min="7425" max="7429" width="9" style="16" customWidth="1"/>
    <col min="7430" max="7680" width="8.6640625" style="16"/>
    <col min="7681" max="7685" width="9" style="16" customWidth="1"/>
    <col min="7686" max="7936" width="8.6640625" style="16"/>
    <col min="7937" max="7941" width="9" style="16" customWidth="1"/>
    <col min="7942" max="8192" width="8.6640625" style="16"/>
    <col min="8193" max="8197" width="9" style="16" customWidth="1"/>
    <col min="8198" max="8448" width="8.6640625" style="16"/>
    <col min="8449" max="8453" width="9" style="16" customWidth="1"/>
    <col min="8454" max="8704" width="8.6640625" style="16"/>
    <col min="8705" max="8709" width="9" style="16" customWidth="1"/>
    <col min="8710" max="8960" width="8.6640625" style="16"/>
    <col min="8961" max="8965" width="9" style="16" customWidth="1"/>
    <col min="8966" max="9216" width="8.6640625" style="16"/>
    <col min="9217" max="9221" width="9" style="16" customWidth="1"/>
    <col min="9222" max="9472" width="8.6640625" style="16"/>
    <col min="9473" max="9477" width="9" style="16" customWidth="1"/>
    <col min="9478" max="9728" width="8.6640625" style="16"/>
    <col min="9729" max="9733" width="9" style="16" customWidth="1"/>
    <col min="9734" max="9984" width="8.6640625" style="16"/>
    <col min="9985" max="9989" width="9" style="16" customWidth="1"/>
    <col min="9990" max="10240" width="8.6640625" style="16"/>
    <col min="10241" max="10245" width="9" style="16" customWidth="1"/>
    <col min="10246" max="10496" width="8.6640625" style="16"/>
    <col min="10497" max="10501" width="9" style="16" customWidth="1"/>
    <col min="10502" max="10752" width="8.6640625" style="16"/>
    <col min="10753" max="10757" width="9" style="16" customWidth="1"/>
    <col min="10758" max="11008" width="8.6640625" style="16"/>
    <col min="11009" max="11013" width="9" style="16" customWidth="1"/>
    <col min="11014" max="11264" width="8.6640625" style="16"/>
    <col min="11265" max="11269" width="9" style="16" customWidth="1"/>
    <col min="11270" max="11520" width="8.6640625" style="16"/>
    <col min="11521" max="11525" width="9" style="16" customWidth="1"/>
    <col min="11526" max="11776" width="8.6640625" style="16"/>
    <col min="11777" max="11781" width="9" style="16" customWidth="1"/>
    <col min="11782" max="12032" width="8.6640625" style="16"/>
    <col min="12033" max="12037" width="9" style="16" customWidth="1"/>
    <col min="12038" max="12288" width="8.6640625" style="16"/>
    <col min="12289" max="12293" width="9" style="16" customWidth="1"/>
    <col min="12294" max="12544" width="8.6640625" style="16"/>
    <col min="12545" max="12549" width="9" style="16" customWidth="1"/>
    <col min="12550" max="12800" width="8.6640625" style="16"/>
    <col min="12801" max="12805" width="9" style="16" customWidth="1"/>
    <col min="12806" max="13056" width="8.6640625" style="16"/>
    <col min="13057" max="13061" width="9" style="16" customWidth="1"/>
    <col min="13062" max="13312" width="8.6640625" style="16"/>
    <col min="13313" max="13317" width="9" style="16" customWidth="1"/>
    <col min="13318" max="13568" width="8.6640625" style="16"/>
    <col min="13569" max="13573" width="9" style="16" customWidth="1"/>
    <col min="13574" max="13824" width="8.6640625" style="16"/>
    <col min="13825" max="13829" width="9" style="16" customWidth="1"/>
    <col min="13830" max="14080" width="8.6640625" style="16"/>
    <col min="14081" max="14085" width="9" style="16" customWidth="1"/>
    <col min="14086" max="14336" width="8.6640625" style="16"/>
    <col min="14337" max="14341" width="9" style="16" customWidth="1"/>
    <col min="14342" max="14592" width="8.6640625" style="16"/>
    <col min="14593" max="14597" width="9" style="16" customWidth="1"/>
    <col min="14598" max="14848" width="8.6640625" style="16"/>
    <col min="14849" max="14853" width="9" style="16" customWidth="1"/>
    <col min="14854" max="15104" width="8.6640625" style="16"/>
    <col min="15105" max="15109" width="9" style="16" customWidth="1"/>
    <col min="15110" max="15360" width="8.6640625" style="16"/>
    <col min="15361" max="15365" width="9" style="16" customWidth="1"/>
    <col min="15366" max="15616" width="8.6640625" style="16"/>
    <col min="15617" max="15621" width="9" style="16" customWidth="1"/>
    <col min="15622" max="15872" width="8.6640625" style="16"/>
    <col min="15873" max="15877" width="9" style="16" customWidth="1"/>
    <col min="15878" max="16128" width="8.6640625" style="16"/>
    <col min="16129" max="16133" width="9" style="16" customWidth="1"/>
    <col min="16134" max="16384" width="8.6640625" style="16"/>
  </cols>
  <sheetData>
    <row r="1" spans="1:11" s="294" customFormat="1" ht="27" customHeight="1">
      <c r="A1" s="2475" t="s">
        <v>738</v>
      </c>
      <c r="B1" s="2475"/>
      <c r="C1" s="2475"/>
      <c r="D1" s="2475"/>
      <c r="E1" s="2475"/>
      <c r="G1" s="2490" t="s">
        <v>685</v>
      </c>
      <c r="H1" s="2490"/>
      <c r="I1" s="2490"/>
      <c r="J1" s="2490"/>
      <c r="K1" s="2490"/>
    </row>
    <row r="3" spans="1:11" ht="17.5">
      <c r="A3" s="2704" t="s">
        <v>153</v>
      </c>
      <c r="B3" s="2502" t="s">
        <v>17</v>
      </c>
      <c r="C3" s="2503"/>
      <c r="D3" s="2503"/>
      <c r="E3" s="2504"/>
      <c r="F3" s="300"/>
      <c r="G3" s="2709" t="s">
        <v>153</v>
      </c>
      <c r="H3" s="2718" t="s">
        <v>17</v>
      </c>
      <c r="I3" s="2718"/>
      <c r="J3" s="2718"/>
      <c r="K3" s="2719"/>
    </row>
    <row r="4" spans="1:11" ht="17.5">
      <c r="A4" s="2705"/>
      <c r="B4" s="2505" t="s">
        <v>29</v>
      </c>
      <c r="C4" s="2507"/>
      <c r="D4" s="2505" t="s">
        <v>16</v>
      </c>
      <c r="E4" s="2508"/>
      <c r="F4" s="300"/>
      <c r="G4" s="2710"/>
      <c r="H4" s="2693" t="s">
        <v>29</v>
      </c>
      <c r="I4" s="2693"/>
      <c r="J4" s="2693" t="s">
        <v>16</v>
      </c>
      <c r="K4" s="2714"/>
    </row>
    <row r="5" spans="1:11" s="104" customFormat="1" ht="27.5">
      <c r="A5" s="2706"/>
      <c r="B5" s="333" t="s">
        <v>19</v>
      </c>
      <c r="C5" s="334" t="s">
        <v>20</v>
      </c>
      <c r="D5" s="333" t="s">
        <v>19</v>
      </c>
      <c r="E5" s="335" t="s">
        <v>20</v>
      </c>
      <c r="F5" s="305"/>
      <c r="G5" s="2710"/>
      <c r="H5" s="336" t="s">
        <v>19</v>
      </c>
      <c r="I5" s="336" t="s">
        <v>20</v>
      </c>
      <c r="J5" s="336" t="s">
        <v>19</v>
      </c>
      <c r="K5" s="380" t="s">
        <v>20</v>
      </c>
    </row>
    <row r="6" spans="1:11" ht="14.5" thickBot="1">
      <c r="A6" s="325" t="s">
        <v>28</v>
      </c>
      <c r="B6" s="652">
        <v>450572</v>
      </c>
      <c r="C6" s="764">
        <v>1876</v>
      </c>
      <c r="D6" s="656">
        <v>69217</v>
      </c>
      <c r="E6" s="765">
        <v>1474</v>
      </c>
      <c r="G6" s="372" t="s">
        <v>28</v>
      </c>
      <c r="H6" s="10">
        <v>442267</v>
      </c>
      <c r="I6" s="10">
        <v>1869</v>
      </c>
      <c r="J6" s="10">
        <v>65680</v>
      </c>
      <c r="K6" s="10">
        <v>1513</v>
      </c>
    </row>
    <row r="7" spans="1:11" ht="14">
      <c r="A7" s="314"/>
      <c r="B7" s="672"/>
      <c r="C7" s="844"/>
      <c r="D7" s="672"/>
      <c r="E7" s="845"/>
      <c r="G7" s="296"/>
      <c r="H7" s="332"/>
      <c r="I7" s="332"/>
      <c r="J7" s="332"/>
      <c r="K7" s="332"/>
    </row>
    <row r="8" spans="1:11" ht="14.5" thickBot="1">
      <c r="A8" s="320" t="s">
        <v>101</v>
      </c>
      <c r="B8" s="658">
        <v>256389</v>
      </c>
      <c r="C8" s="837">
        <v>2376</v>
      </c>
      <c r="D8" s="658">
        <v>38538</v>
      </c>
      <c r="E8" s="796">
        <v>1129</v>
      </c>
      <c r="G8" s="296" t="s">
        <v>234</v>
      </c>
      <c r="H8" s="10">
        <v>262419</v>
      </c>
      <c r="I8" s="10">
        <v>2610</v>
      </c>
      <c r="J8" s="10">
        <v>35740</v>
      </c>
      <c r="K8" s="10">
        <v>1190</v>
      </c>
    </row>
    <row r="9" spans="1:11" ht="14">
      <c r="A9" s="321" t="s">
        <v>235</v>
      </c>
      <c r="B9" s="653">
        <v>2627</v>
      </c>
      <c r="C9" s="834">
        <v>325</v>
      </c>
      <c r="D9" s="653">
        <v>252</v>
      </c>
      <c r="E9" s="797">
        <v>72</v>
      </c>
      <c r="G9" s="296" t="s">
        <v>235</v>
      </c>
      <c r="H9" s="10">
        <v>2429</v>
      </c>
      <c r="I9" s="11">
        <v>379</v>
      </c>
      <c r="J9" s="11">
        <v>261</v>
      </c>
      <c r="K9" s="11">
        <v>100</v>
      </c>
    </row>
    <row r="10" spans="1:11" ht="14">
      <c r="A10" s="314" t="s">
        <v>236</v>
      </c>
      <c r="B10" s="654">
        <v>7018</v>
      </c>
      <c r="C10" s="768">
        <v>535</v>
      </c>
      <c r="D10" s="654">
        <v>647</v>
      </c>
      <c r="E10" s="769">
        <v>150</v>
      </c>
      <c r="G10" s="296" t="s">
        <v>236</v>
      </c>
      <c r="H10" s="10">
        <v>7100</v>
      </c>
      <c r="I10" s="11">
        <v>621</v>
      </c>
      <c r="J10" s="11">
        <v>535</v>
      </c>
      <c r="K10" s="11">
        <v>151</v>
      </c>
    </row>
    <row r="11" spans="1:11" ht="14">
      <c r="A11" s="314" t="s">
        <v>237</v>
      </c>
      <c r="B11" s="654">
        <v>20834</v>
      </c>
      <c r="C11" s="768">
        <v>824</v>
      </c>
      <c r="D11" s="654">
        <v>2241</v>
      </c>
      <c r="E11" s="769">
        <v>312</v>
      </c>
      <c r="G11" s="296" t="s">
        <v>237</v>
      </c>
      <c r="H11" s="10">
        <v>20680</v>
      </c>
      <c r="I11" s="11">
        <v>987</v>
      </c>
      <c r="J11" s="10">
        <v>1765</v>
      </c>
      <c r="K11" s="11">
        <v>265</v>
      </c>
    </row>
    <row r="12" spans="1:11" ht="14">
      <c r="A12" s="314" t="s">
        <v>238</v>
      </c>
      <c r="B12" s="654">
        <v>44474</v>
      </c>
      <c r="C12" s="768">
        <v>1225</v>
      </c>
      <c r="D12" s="654">
        <v>7150</v>
      </c>
      <c r="E12" s="769">
        <v>531</v>
      </c>
      <c r="G12" s="296" t="s">
        <v>238</v>
      </c>
      <c r="H12" s="10">
        <v>45638</v>
      </c>
      <c r="I12" s="10">
        <v>1407</v>
      </c>
      <c r="J12" s="10">
        <v>6699</v>
      </c>
      <c r="K12" s="11">
        <v>620</v>
      </c>
    </row>
    <row r="13" spans="1:11" ht="14">
      <c r="A13" s="314" t="s">
        <v>239</v>
      </c>
      <c r="B13" s="654">
        <v>61791</v>
      </c>
      <c r="C13" s="768">
        <v>1387</v>
      </c>
      <c r="D13" s="654">
        <v>11423</v>
      </c>
      <c r="E13" s="769">
        <v>608</v>
      </c>
      <c r="G13" s="296" t="s">
        <v>239</v>
      </c>
      <c r="H13" s="10">
        <v>62144</v>
      </c>
      <c r="I13" s="10">
        <v>1383</v>
      </c>
      <c r="J13" s="10">
        <v>9507</v>
      </c>
      <c r="K13" s="11">
        <v>568</v>
      </c>
    </row>
    <row r="14" spans="1:11" ht="14">
      <c r="A14" s="314" t="s">
        <v>240</v>
      </c>
      <c r="B14" s="654">
        <v>46939</v>
      </c>
      <c r="C14" s="768">
        <v>1170</v>
      </c>
      <c r="D14" s="654">
        <v>7477</v>
      </c>
      <c r="E14" s="769">
        <v>540</v>
      </c>
      <c r="G14" s="296" t="s">
        <v>240</v>
      </c>
      <c r="H14" s="10">
        <v>50651</v>
      </c>
      <c r="I14" s="10">
        <v>1284</v>
      </c>
      <c r="J14" s="10">
        <v>7188</v>
      </c>
      <c r="K14" s="11">
        <v>521</v>
      </c>
    </row>
    <row r="15" spans="1:11" ht="14">
      <c r="A15" s="314" t="s">
        <v>241</v>
      </c>
      <c r="B15" s="654">
        <v>30741</v>
      </c>
      <c r="C15" s="768">
        <v>1027</v>
      </c>
      <c r="D15" s="654">
        <v>4151</v>
      </c>
      <c r="E15" s="769">
        <v>378</v>
      </c>
      <c r="G15" s="296" t="s">
        <v>241</v>
      </c>
      <c r="H15" s="10">
        <v>32692</v>
      </c>
      <c r="I15" s="11">
        <v>979</v>
      </c>
      <c r="J15" s="10">
        <v>4670</v>
      </c>
      <c r="K15" s="11">
        <v>432</v>
      </c>
    </row>
    <row r="16" spans="1:11" ht="14">
      <c r="A16" s="314" t="s">
        <v>242</v>
      </c>
      <c r="B16" s="654">
        <v>19430</v>
      </c>
      <c r="C16" s="768">
        <v>815</v>
      </c>
      <c r="D16" s="654">
        <v>2569</v>
      </c>
      <c r="E16" s="769">
        <v>260</v>
      </c>
      <c r="G16" s="296" t="s">
        <v>242</v>
      </c>
      <c r="H16" s="10">
        <v>19085</v>
      </c>
      <c r="I16" s="11">
        <v>851</v>
      </c>
      <c r="J16" s="10">
        <v>2435</v>
      </c>
      <c r="K16" s="11">
        <v>361</v>
      </c>
    </row>
    <row r="17" spans="1:11" ht="14">
      <c r="A17" s="314" t="s">
        <v>243</v>
      </c>
      <c r="B17" s="654">
        <v>22535</v>
      </c>
      <c r="C17" s="768">
        <v>814</v>
      </c>
      <c r="D17" s="654">
        <v>2628</v>
      </c>
      <c r="E17" s="769">
        <v>257</v>
      </c>
      <c r="G17" s="296" t="s">
        <v>243</v>
      </c>
      <c r="H17" s="10">
        <v>22000</v>
      </c>
      <c r="I17" s="11">
        <v>927</v>
      </c>
      <c r="J17" s="10">
        <v>2680</v>
      </c>
      <c r="K17" s="11">
        <v>306</v>
      </c>
    </row>
    <row r="18" spans="1:11" ht="14">
      <c r="A18" s="314"/>
      <c r="B18" s="654"/>
      <c r="C18" s="768"/>
      <c r="D18" s="654"/>
      <c r="E18" s="769"/>
      <c r="G18" s="296"/>
      <c r="H18" s="332"/>
      <c r="I18" s="332"/>
      <c r="J18" s="332"/>
      <c r="K18" s="332"/>
    </row>
    <row r="19" spans="1:11" ht="14.5" thickBot="1">
      <c r="A19" s="320" t="s">
        <v>102</v>
      </c>
      <c r="B19" s="656">
        <v>194183</v>
      </c>
      <c r="C19" s="764">
        <v>2421</v>
      </c>
      <c r="D19" s="656">
        <v>30679</v>
      </c>
      <c r="E19" s="765">
        <v>1009</v>
      </c>
      <c r="G19" s="296" t="s">
        <v>244</v>
      </c>
      <c r="H19" s="10">
        <v>179848</v>
      </c>
      <c r="I19" s="10">
        <v>2508</v>
      </c>
      <c r="J19" s="10">
        <v>29940</v>
      </c>
      <c r="K19" s="10">
        <v>1275</v>
      </c>
    </row>
    <row r="20" spans="1:11" ht="14">
      <c r="A20" s="321" t="s">
        <v>235</v>
      </c>
      <c r="B20" s="653">
        <v>13681</v>
      </c>
      <c r="C20" s="834">
        <v>952</v>
      </c>
      <c r="D20" s="653">
        <v>1365</v>
      </c>
      <c r="E20" s="797">
        <v>250</v>
      </c>
      <c r="G20" s="296" t="s">
        <v>235</v>
      </c>
      <c r="H20" s="10">
        <v>13347</v>
      </c>
      <c r="I20" s="11">
        <v>952</v>
      </c>
      <c r="J20" s="10">
        <v>2076</v>
      </c>
      <c r="K20" s="11">
        <v>365</v>
      </c>
    </row>
    <row r="21" spans="1:11" ht="14">
      <c r="A21" s="314" t="s">
        <v>236</v>
      </c>
      <c r="B21" s="654">
        <v>24372</v>
      </c>
      <c r="C21" s="768">
        <v>1042</v>
      </c>
      <c r="D21" s="654">
        <v>3630</v>
      </c>
      <c r="E21" s="769">
        <v>505</v>
      </c>
      <c r="G21" s="296" t="s">
        <v>236</v>
      </c>
      <c r="H21" s="10">
        <v>21790</v>
      </c>
      <c r="I21" s="10">
        <v>1064</v>
      </c>
      <c r="J21" s="10">
        <v>2637</v>
      </c>
      <c r="K21" s="11">
        <v>343</v>
      </c>
    </row>
    <row r="22" spans="1:11" ht="14">
      <c r="A22" s="314" t="s">
        <v>237</v>
      </c>
      <c r="B22" s="654">
        <v>38787</v>
      </c>
      <c r="C22" s="768">
        <v>1213</v>
      </c>
      <c r="D22" s="654">
        <v>6244</v>
      </c>
      <c r="E22" s="769">
        <v>487</v>
      </c>
      <c r="G22" s="296" t="s">
        <v>237</v>
      </c>
      <c r="H22" s="10">
        <v>37534</v>
      </c>
      <c r="I22" s="10">
        <v>1395</v>
      </c>
      <c r="J22" s="10">
        <v>5895</v>
      </c>
      <c r="K22" s="11">
        <v>500</v>
      </c>
    </row>
    <row r="23" spans="1:11" ht="14">
      <c r="A23" s="314" t="s">
        <v>238</v>
      </c>
      <c r="B23" s="654">
        <v>46222</v>
      </c>
      <c r="C23" s="768">
        <v>1513</v>
      </c>
      <c r="D23" s="654">
        <v>8404</v>
      </c>
      <c r="E23" s="769">
        <v>675</v>
      </c>
      <c r="G23" s="296" t="s">
        <v>238</v>
      </c>
      <c r="H23" s="10">
        <v>44633</v>
      </c>
      <c r="I23" s="10">
        <v>1700</v>
      </c>
      <c r="J23" s="10">
        <v>8341</v>
      </c>
      <c r="K23" s="11">
        <v>746</v>
      </c>
    </row>
    <row r="24" spans="1:11" ht="14">
      <c r="A24" s="314" t="s">
        <v>239</v>
      </c>
      <c r="B24" s="654">
        <v>35634</v>
      </c>
      <c r="C24" s="768">
        <v>1230</v>
      </c>
      <c r="D24" s="654">
        <v>6461</v>
      </c>
      <c r="E24" s="769">
        <v>565</v>
      </c>
      <c r="G24" s="296" t="s">
        <v>239</v>
      </c>
      <c r="H24" s="10">
        <v>30869</v>
      </c>
      <c r="I24" s="10">
        <v>1297</v>
      </c>
      <c r="J24" s="10">
        <v>6311</v>
      </c>
      <c r="K24" s="11">
        <v>677</v>
      </c>
    </row>
    <row r="25" spans="1:11" ht="14">
      <c r="A25" s="314" t="s">
        <v>240</v>
      </c>
      <c r="B25" s="654">
        <v>18447</v>
      </c>
      <c r="C25" s="768">
        <v>807</v>
      </c>
      <c r="D25" s="654">
        <v>2632</v>
      </c>
      <c r="E25" s="769">
        <v>364</v>
      </c>
      <c r="G25" s="296" t="s">
        <v>240</v>
      </c>
      <c r="H25" s="10">
        <v>17547</v>
      </c>
      <c r="I25" s="11">
        <v>953</v>
      </c>
      <c r="J25" s="10">
        <v>2870</v>
      </c>
      <c r="K25" s="11">
        <v>401</v>
      </c>
    </row>
    <row r="26" spans="1:11" ht="14">
      <c r="A26" s="314" t="s">
        <v>241</v>
      </c>
      <c r="B26" s="654">
        <v>8782</v>
      </c>
      <c r="C26" s="768">
        <v>490</v>
      </c>
      <c r="D26" s="654">
        <v>1087</v>
      </c>
      <c r="E26" s="769">
        <v>236</v>
      </c>
      <c r="G26" s="296" t="s">
        <v>241</v>
      </c>
      <c r="H26" s="10">
        <v>7412</v>
      </c>
      <c r="I26" s="11">
        <v>586</v>
      </c>
      <c r="J26" s="10">
        <v>1138</v>
      </c>
      <c r="K26" s="11">
        <v>246</v>
      </c>
    </row>
    <row r="27" spans="1:11" ht="14">
      <c r="A27" s="314" t="s">
        <v>242</v>
      </c>
      <c r="B27" s="654">
        <v>4107</v>
      </c>
      <c r="C27" s="768">
        <v>383</v>
      </c>
      <c r="D27" s="654">
        <v>517</v>
      </c>
      <c r="E27" s="769">
        <v>135</v>
      </c>
      <c r="G27" s="296" t="s">
        <v>242</v>
      </c>
      <c r="H27" s="10">
        <v>3507</v>
      </c>
      <c r="I27" s="11">
        <v>326</v>
      </c>
      <c r="J27" s="11">
        <v>372</v>
      </c>
      <c r="K27" s="11">
        <v>124</v>
      </c>
    </row>
    <row r="28" spans="1:11" ht="14">
      <c r="A28" s="314" t="s">
        <v>243</v>
      </c>
      <c r="B28" s="654">
        <v>4151</v>
      </c>
      <c r="C28" s="768">
        <v>388</v>
      </c>
      <c r="D28" s="654">
        <v>339</v>
      </c>
      <c r="E28" s="769">
        <v>84</v>
      </c>
      <c r="G28" s="296" t="s">
        <v>243</v>
      </c>
      <c r="H28" s="10">
        <v>3209</v>
      </c>
      <c r="I28" s="11">
        <v>326</v>
      </c>
      <c r="J28" s="11">
        <v>300</v>
      </c>
      <c r="K28" s="11">
        <v>94</v>
      </c>
    </row>
    <row r="29" spans="1:11" ht="14">
      <c r="A29" s="296"/>
      <c r="B29" s="10"/>
      <c r="C29" s="11"/>
      <c r="D29" s="11"/>
      <c r="E29" s="11"/>
      <c r="G29" s="296"/>
      <c r="H29" s="10"/>
      <c r="I29" s="11"/>
      <c r="J29" s="11"/>
      <c r="K29" s="11"/>
    </row>
    <row r="30" spans="1:11" ht="14">
      <c r="A30" s="2715" t="s">
        <v>245</v>
      </c>
      <c r="B30" s="2716"/>
      <c r="C30" s="2716"/>
      <c r="D30" s="2716"/>
      <c r="E30" s="2717"/>
      <c r="G30" s="2715" t="s">
        <v>245</v>
      </c>
      <c r="H30" s="2716"/>
      <c r="I30" s="2716"/>
      <c r="J30" s="2716"/>
      <c r="K30" s="2717"/>
    </row>
    <row r="31" spans="1:11" ht="14.5" thickBot="1">
      <c r="A31" s="381" t="s">
        <v>28</v>
      </c>
      <c r="B31" s="846">
        <v>4.8</v>
      </c>
      <c r="C31" s="847">
        <v>0.1</v>
      </c>
      <c r="D31" s="848">
        <v>4.8</v>
      </c>
      <c r="E31" s="807">
        <v>0.1</v>
      </c>
      <c r="G31" s="379" t="s">
        <v>28</v>
      </c>
      <c r="H31" s="11">
        <v>4.8</v>
      </c>
      <c r="I31" s="11">
        <v>0.1</v>
      </c>
      <c r="J31" s="11">
        <v>4.8</v>
      </c>
      <c r="K31" s="11">
        <v>0.1</v>
      </c>
    </row>
    <row r="32" spans="1:11" ht="14">
      <c r="A32" s="314" t="s">
        <v>232</v>
      </c>
      <c r="B32" s="849">
        <v>5.4</v>
      </c>
      <c r="C32" s="850">
        <v>0.1</v>
      </c>
      <c r="D32" s="851">
        <v>5.3</v>
      </c>
      <c r="E32" s="808">
        <v>0.1</v>
      </c>
      <c r="G32" s="296" t="s">
        <v>232</v>
      </c>
      <c r="H32" s="11">
        <v>5.4</v>
      </c>
      <c r="I32" s="11">
        <v>0.1</v>
      </c>
      <c r="J32" s="11">
        <v>5.4</v>
      </c>
      <c r="K32" s="11">
        <v>0.1</v>
      </c>
    </row>
    <row r="33" spans="1:11" ht="14">
      <c r="A33" s="314" t="s">
        <v>233</v>
      </c>
      <c r="B33" s="852">
        <v>3.9</v>
      </c>
      <c r="C33" s="853">
        <v>0.1</v>
      </c>
      <c r="D33" s="854">
        <v>4</v>
      </c>
      <c r="E33" s="809">
        <v>0.1</v>
      </c>
      <c r="G33" s="296" t="s">
        <v>233</v>
      </c>
      <c r="H33" s="11">
        <v>3.9</v>
      </c>
      <c r="I33" s="11">
        <v>0.1</v>
      </c>
      <c r="J33" s="11">
        <v>4</v>
      </c>
      <c r="K33" s="11">
        <v>0.1</v>
      </c>
    </row>
    <row r="34" spans="1:11" ht="14">
      <c r="A34" s="328"/>
      <c r="B34" s="329"/>
      <c r="C34" s="363"/>
      <c r="D34" s="382"/>
      <c r="E34" s="363"/>
      <c r="G34" s="328"/>
      <c r="H34" s="329"/>
      <c r="I34" s="329"/>
      <c r="J34" s="329"/>
      <c r="K34" s="329"/>
    </row>
    <row r="35" spans="1:11" ht="28.5" customHeight="1">
      <c r="A35" s="2689" t="s">
        <v>376</v>
      </c>
      <c r="B35" s="2689"/>
      <c r="C35" s="2689"/>
      <c r="D35" s="2689"/>
      <c r="E35" s="2689"/>
      <c r="G35" s="2689" t="s">
        <v>422</v>
      </c>
      <c r="H35" s="2689"/>
      <c r="I35" s="2689"/>
      <c r="J35" s="2689"/>
      <c r="K35" s="2689"/>
    </row>
  </sheetData>
  <mergeCells count="14">
    <mergeCell ref="G35:K35"/>
    <mergeCell ref="G30:K30"/>
    <mergeCell ref="G1:K1"/>
    <mergeCell ref="G3:G5"/>
    <mergeCell ref="H3:K3"/>
    <mergeCell ref="H4:I4"/>
    <mergeCell ref="J4:K4"/>
    <mergeCell ref="A30:E30"/>
    <mergeCell ref="A35:E35"/>
    <mergeCell ref="A1:E1"/>
    <mergeCell ref="A3:A5"/>
    <mergeCell ref="B3:E3"/>
    <mergeCell ref="B4:C4"/>
    <mergeCell ref="D4:E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42"/>
  <sheetViews>
    <sheetView topLeftCell="A4" workbookViewId="0">
      <selection activeCell="A3" sqref="A1:XFD1048576"/>
    </sheetView>
  </sheetViews>
  <sheetFormatPr defaultRowHeight="14"/>
  <cols>
    <col min="1" max="1" width="28.08203125" style="16" customWidth="1"/>
    <col min="2" max="2" width="10.33203125" style="16" customWidth="1"/>
    <col min="3" max="3" width="10.33203125" style="55" customWidth="1"/>
    <col min="4" max="4" width="10.33203125" style="16" customWidth="1"/>
    <col min="5" max="5" width="10.33203125" style="55" customWidth="1"/>
    <col min="6" max="6" width="10.33203125" style="16" customWidth="1"/>
    <col min="7" max="7" width="10.33203125" style="55" customWidth="1"/>
    <col min="8" max="8" width="10.33203125" style="16" customWidth="1"/>
    <col min="9" max="9" width="10.33203125" style="55" customWidth="1"/>
    <col min="10" max="10" width="10.33203125" style="16" customWidth="1"/>
    <col min="11" max="11" width="10.33203125" style="55" customWidth="1"/>
    <col min="12" max="12" width="8.6640625" style="16"/>
    <col min="13" max="13" width="8.6640625" style="294"/>
    <col min="14" max="256" width="8.6640625" style="16"/>
    <col min="257" max="257" width="9" style="16" customWidth="1"/>
    <col min="258" max="512" width="8.6640625" style="16"/>
    <col min="513" max="513" width="9" style="16" customWidth="1"/>
    <col min="514" max="768" width="8.6640625" style="16"/>
    <col min="769" max="769" width="9" style="16" customWidth="1"/>
    <col min="770" max="1024" width="8.6640625" style="16"/>
    <col min="1025" max="1025" width="9" style="16" customWidth="1"/>
    <col min="1026" max="1280" width="8.6640625" style="16"/>
    <col min="1281" max="1281" width="9" style="16" customWidth="1"/>
    <col min="1282" max="1536" width="8.6640625" style="16"/>
    <col min="1537" max="1537" width="9" style="16" customWidth="1"/>
    <col min="1538" max="1792" width="8.6640625" style="16"/>
    <col min="1793" max="1793" width="9" style="16" customWidth="1"/>
    <col min="1794" max="2048" width="8.6640625" style="16"/>
    <col min="2049" max="2049" width="9" style="16" customWidth="1"/>
    <col min="2050" max="2304" width="8.6640625" style="16"/>
    <col min="2305" max="2305" width="9" style="16" customWidth="1"/>
    <col min="2306" max="2560" width="8.6640625" style="16"/>
    <col min="2561" max="2561" width="9" style="16" customWidth="1"/>
    <col min="2562" max="2816" width="8.6640625" style="16"/>
    <col min="2817" max="2817" width="9" style="16" customWidth="1"/>
    <col min="2818" max="3072" width="8.6640625" style="16"/>
    <col min="3073" max="3073" width="9" style="16" customWidth="1"/>
    <col min="3074" max="3328" width="8.6640625" style="16"/>
    <col min="3329" max="3329" width="9" style="16" customWidth="1"/>
    <col min="3330" max="3584" width="8.6640625" style="16"/>
    <col min="3585" max="3585" width="9" style="16" customWidth="1"/>
    <col min="3586" max="3840" width="8.6640625" style="16"/>
    <col min="3841" max="3841" width="9" style="16" customWidth="1"/>
    <col min="3842" max="4096" width="8.6640625" style="16"/>
    <col min="4097" max="4097" width="9" style="16" customWidth="1"/>
    <col min="4098" max="4352" width="8.6640625" style="16"/>
    <col min="4353" max="4353" width="9" style="16" customWidth="1"/>
    <col min="4354" max="4608" width="8.6640625" style="16"/>
    <col min="4609" max="4609" width="9" style="16" customWidth="1"/>
    <col min="4610" max="4864" width="8.6640625" style="16"/>
    <col min="4865" max="4865" width="9" style="16" customWidth="1"/>
    <col min="4866" max="5120" width="8.6640625" style="16"/>
    <col min="5121" max="5121" width="9" style="16" customWidth="1"/>
    <col min="5122" max="5376" width="8.6640625" style="16"/>
    <col min="5377" max="5377" width="9" style="16" customWidth="1"/>
    <col min="5378" max="5632" width="8.6640625" style="16"/>
    <col min="5633" max="5633" width="9" style="16" customWidth="1"/>
    <col min="5634" max="5888" width="8.6640625" style="16"/>
    <col min="5889" max="5889" width="9" style="16" customWidth="1"/>
    <col min="5890" max="6144" width="8.6640625" style="16"/>
    <col min="6145" max="6145" width="9" style="16" customWidth="1"/>
    <col min="6146" max="6400" width="8.6640625" style="16"/>
    <col min="6401" max="6401" width="9" style="16" customWidth="1"/>
    <col min="6402" max="6656" width="8.6640625" style="16"/>
    <col min="6657" max="6657" width="9" style="16" customWidth="1"/>
    <col min="6658" max="6912" width="8.6640625" style="16"/>
    <col min="6913" max="6913" width="9" style="16" customWidth="1"/>
    <col min="6914" max="7168" width="8.6640625" style="16"/>
    <col min="7169" max="7169" width="9" style="16" customWidth="1"/>
    <col min="7170" max="7424" width="8.6640625" style="16"/>
    <col min="7425" max="7425" width="9" style="16" customWidth="1"/>
    <col min="7426" max="7680" width="8.6640625" style="16"/>
    <col min="7681" max="7681" width="9" style="16" customWidth="1"/>
    <col min="7682" max="7936" width="8.6640625" style="16"/>
    <col min="7937" max="7937" width="9" style="16" customWidth="1"/>
    <col min="7938" max="8192" width="8.6640625" style="16"/>
    <col min="8193" max="8193" width="9" style="16" customWidth="1"/>
    <col min="8194" max="8448" width="8.6640625" style="16"/>
    <col min="8449" max="8449" width="9" style="16" customWidth="1"/>
    <col min="8450" max="8704" width="8.6640625" style="16"/>
    <col min="8705" max="8705" width="9" style="16" customWidth="1"/>
    <col min="8706" max="8960" width="8.6640625" style="16"/>
    <col min="8961" max="8961" width="9" style="16" customWidth="1"/>
    <col min="8962" max="9216" width="8.6640625" style="16"/>
    <col min="9217" max="9217" width="9" style="16" customWidth="1"/>
    <col min="9218" max="9472" width="8.6640625" style="16"/>
    <col min="9473" max="9473" width="9" style="16" customWidth="1"/>
    <col min="9474" max="9728" width="8.6640625" style="16"/>
    <col min="9729" max="9729" width="9" style="16" customWidth="1"/>
    <col min="9730" max="9984" width="8.6640625" style="16"/>
    <col min="9985" max="9985" width="9" style="16" customWidth="1"/>
    <col min="9986" max="10240" width="8.6640625" style="16"/>
    <col min="10241" max="10241" width="9" style="16" customWidth="1"/>
    <col min="10242" max="10496" width="8.6640625" style="16"/>
    <col min="10497" max="10497" width="9" style="16" customWidth="1"/>
    <col min="10498" max="10752" width="8.6640625" style="16"/>
    <col min="10753" max="10753" width="9" style="16" customWidth="1"/>
    <col min="10754" max="11008" width="8.6640625" style="16"/>
    <col min="11009" max="11009" width="9" style="16" customWidth="1"/>
    <col min="11010" max="11264" width="8.6640625" style="16"/>
    <col min="11265" max="11265" width="9" style="16" customWidth="1"/>
    <col min="11266" max="11520" width="8.6640625" style="16"/>
    <col min="11521" max="11521" width="9" style="16" customWidth="1"/>
    <col min="11522" max="11776" width="8.6640625" style="16"/>
    <col min="11777" max="11777" width="9" style="16" customWidth="1"/>
    <col min="11778" max="12032" width="8.6640625" style="16"/>
    <col min="12033" max="12033" width="9" style="16" customWidth="1"/>
    <col min="12034" max="12288" width="8.6640625" style="16"/>
    <col min="12289" max="12289" width="9" style="16" customWidth="1"/>
    <col min="12290" max="12544" width="8.6640625" style="16"/>
    <col min="12545" max="12545" width="9" style="16" customWidth="1"/>
    <col min="12546" max="12800" width="8.6640625" style="16"/>
    <col min="12801" max="12801" width="9" style="16" customWidth="1"/>
    <col min="12802" max="13056" width="8.6640625" style="16"/>
    <col min="13057" max="13057" width="9" style="16" customWidth="1"/>
    <col min="13058" max="13312" width="8.6640625" style="16"/>
    <col min="13313" max="13313" width="9" style="16" customWidth="1"/>
    <col min="13314" max="13568" width="8.6640625" style="16"/>
    <col min="13569" max="13569" width="9" style="16" customWidth="1"/>
    <col min="13570" max="13824" width="8.6640625" style="16"/>
    <col min="13825" max="13825" width="9" style="16" customWidth="1"/>
    <col min="13826" max="14080" width="8.6640625" style="16"/>
    <col min="14081" max="14081" width="9" style="16" customWidth="1"/>
    <col min="14082" max="14336" width="8.6640625" style="16"/>
    <col min="14337" max="14337" width="9" style="16" customWidth="1"/>
    <col min="14338" max="14592" width="8.6640625" style="16"/>
    <col min="14593" max="14593" width="9" style="16" customWidth="1"/>
    <col min="14594" max="14848" width="8.6640625" style="16"/>
    <col min="14849" max="14849" width="9" style="16" customWidth="1"/>
    <col min="14850" max="15104" width="8.6640625" style="16"/>
    <col min="15105" max="15105" width="9" style="16" customWidth="1"/>
    <col min="15106" max="15360" width="8.6640625" style="16"/>
    <col min="15361" max="15361" width="9" style="16" customWidth="1"/>
    <col min="15362" max="15616" width="8.6640625" style="16"/>
    <col min="15617" max="15617" width="9" style="16" customWidth="1"/>
    <col min="15618" max="15872" width="8.6640625" style="16"/>
    <col min="15873" max="15873" width="9" style="16" customWidth="1"/>
    <col min="15874" max="16128" width="8.6640625" style="16"/>
    <col min="16129" max="16129" width="9" style="16" customWidth="1"/>
    <col min="16130" max="16384" width="8.6640625" style="16"/>
  </cols>
  <sheetData>
    <row r="1" spans="1:13" ht="25">
      <c r="A1" s="2475" t="s">
        <v>737</v>
      </c>
      <c r="B1" s="2475"/>
      <c r="C1" s="2475"/>
      <c r="D1" s="2475"/>
      <c r="E1" s="2475"/>
      <c r="F1" s="2475"/>
      <c r="G1" s="2475"/>
      <c r="H1" s="2475"/>
      <c r="I1" s="2475"/>
      <c r="J1" s="2475"/>
      <c r="K1" s="2475"/>
      <c r="L1" s="604"/>
    </row>
    <row r="3" spans="1:13" ht="17.5">
      <c r="A3" s="2616" t="s">
        <v>165</v>
      </c>
      <c r="B3" s="2554" t="s">
        <v>16</v>
      </c>
      <c r="C3" s="2481"/>
      <c r="D3" s="2481"/>
      <c r="E3" s="2481"/>
      <c r="F3" s="2481"/>
      <c r="G3" s="2481"/>
      <c r="H3" s="2481"/>
      <c r="I3" s="2481"/>
      <c r="J3" s="2481"/>
      <c r="K3" s="2555"/>
      <c r="M3" s="300"/>
    </row>
    <row r="4" spans="1:13" ht="17.5">
      <c r="A4" s="2617"/>
      <c r="B4" s="2505" t="s">
        <v>17</v>
      </c>
      <c r="C4" s="2507"/>
      <c r="D4" s="2505" t="s">
        <v>18</v>
      </c>
      <c r="E4" s="2507"/>
      <c r="F4" s="2505" t="s">
        <v>21</v>
      </c>
      <c r="G4" s="2507"/>
      <c r="H4" s="2505" t="s">
        <v>22</v>
      </c>
      <c r="I4" s="2507"/>
      <c r="J4" s="2505" t="s">
        <v>23</v>
      </c>
      <c r="K4" s="2508"/>
      <c r="M4" s="300"/>
    </row>
    <row r="5" spans="1:13" s="104" customFormat="1" ht="27.5">
      <c r="A5" s="2617"/>
      <c r="B5" s="333" t="s">
        <v>19</v>
      </c>
      <c r="C5" s="334" t="s">
        <v>20</v>
      </c>
      <c r="D5" s="333" t="s">
        <v>19</v>
      </c>
      <c r="E5" s="334" t="s">
        <v>20</v>
      </c>
      <c r="F5" s="333" t="s">
        <v>19</v>
      </c>
      <c r="G5" s="334" t="s">
        <v>20</v>
      </c>
      <c r="H5" s="333" t="s">
        <v>19</v>
      </c>
      <c r="I5" s="334" t="s">
        <v>20</v>
      </c>
      <c r="J5" s="333" t="s">
        <v>19</v>
      </c>
      <c r="K5" s="335" t="s">
        <v>20</v>
      </c>
      <c r="M5" s="305"/>
    </row>
    <row r="6" spans="1:13" ht="14.5" thickBot="1">
      <c r="A6" s="325" t="s">
        <v>28</v>
      </c>
      <c r="B6" s="652">
        <v>30679</v>
      </c>
      <c r="C6" s="764">
        <v>1009</v>
      </c>
      <c r="D6" s="656">
        <v>5850</v>
      </c>
      <c r="E6" s="764">
        <v>509</v>
      </c>
      <c r="F6" s="656">
        <v>19686</v>
      </c>
      <c r="G6" s="764">
        <v>783</v>
      </c>
      <c r="H6" s="656">
        <v>1034</v>
      </c>
      <c r="I6" s="764">
        <v>192</v>
      </c>
      <c r="J6" s="656">
        <v>4094</v>
      </c>
      <c r="K6" s="765">
        <v>451</v>
      </c>
    </row>
    <row r="7" spans="1:13">
      <c r="A7" s="317" t="s">
        <v>592</v>
      </c>
      <c r="B7" s="653">
        <v>784</v>
      </c>
      <c r="C7" s="834">
        <v>170</v>
      </c>
      <c r="D7" s="653">
        <v>146</v>
      </c>
      <c r="E7" s="834">
        <v>77</v>
      </c>
      <c r="F7" s="653">
        <v>468</v>
      </c>
      <c r="G7" s="834">
        <v>125</v>
      </c>
      <c r="H7" s="653">
        <v>46</v>
      </c>
      <c r="I7" s="834">
        <v>27</v>
      </c>
      <c r="J7" s="653">
        <v>119</v>
      </c>
      <c r="K7" s="797">
        <v>78</v>
      </c>
    </row>
    <row r="8" spans="1:13">
      <c r="A8" s="317" t="s">
        <v>593</v>
      </c>
      <c r="B8" s="654">
        <v>2070</v>
      </c>
      <c r="C8" s="768">
        <v>281</v>
      </c>
      <c r="D8" s="654">
        <v>439</v>
      </c>
      <c r="E8" s="768">
        <v>161</v>
      </c>
      <c r="F8" s="654">
        <v>1399</v>
      </c>
      <c r="G8" s="768">
        <v>249</v>
      </c>
      <c r="H8" s="654">
        <v>54</v>
      </c>
      <c r="I8" s="768">
        <v>38</v>
      </c>
      <c r="J8" s="654">
        <v>178</v>
      </c>
      <c r="K8" s="769">
        <v>93</v>
      </c>
    </row>
    <row r="9" spans="1:13">
      <c r="A9" s="317" t="s">
        <v>180</v>
      </c>
      <c r="B9" s="654">
        <v>3298</v>
      </c>
      <c r="C9" s="768">
        <v>467</v>
      </c>
      <c r="D9" s="654">
        <v>524</v>
      </c>
      <c r="E9" s="768">
        <v>197</v>
      </c>
      <c r="F9" s="654">
        <v>2196</v>
      </c>
      <c r="G9" s="768">
        <v>329</v>
      </c>
      <c r="H9" s="654">
        <v>148</v>
      </c>
      <c r="I9" s="768">
        <v>81</v>
      </c>
      <c r="J9" s="654">
        <v>429</v>
      </c>
      <c r="K9" s="769">
        <v>175</v>
      </c>
    </row>
    <row r="10" spans="1:13">
      <c r="A10" s="317" t="s">
        <v>181</v>
      </c>
      <c r="B10" s="654">
        <v>3321</v>
      </c>
      <c r="C10" s="768">
        <v>387</v>
      </c>
      <c r="D10" s="654">
        <v>576</v>
      </c>
      <c r="E10" s="768">
        <v>153</v>
      </c>
      <c r="F10" s="654">
        <v>2190</v>
      </c>
      <c r="G10" s="768">
        <v>286</v>
      </c>
      <c r="H10" s="654">
        <v>104</v>
      </c>
      <c r="I10" s="768">
        <v>54</v>
      </c>
      <c r="J10" s="654">
        <v>448</v>
      </c>
      <c r="K10" s="769">
        <v>170</v>
      </c>
    </row>
    <row r="11" spans="1:13">
      <c r="A11" s="317" t="s">
        <v>182</v>
      </c>
      <c r="B11" s="654">
        <v>3270</v>
      </c>
      <c r="C11" s="768">
        <v>481</v>
      </c>
      <c r="D11" s="654">
        <v>443</v>
      </c>
      <c r="E11" s="768">
        <v>146</v>
      </c>
      <c r="F11" s="654">
        <v>2155</v>
      </c>
      <c r="G11" s="768">
        <v>352</v>
      </c>
      <c r="H11" s="654">
        <v>92</v>
      </c>
      <c r="I11" s="768">
        <v>64</v>
      </c>
      <c r="J11" s="654">
        <v>580</v>
      </c>
      <c r="K11" s="769">
        <v>192</v>
      </c>
    </row>
    <row r="12" spans="1:13">
      <c r="A12" s="317" t="s">
        <v>183</v>
      </c>
      <c r="B12" s="654">
        <v>2545</v>
      </c>
      <c r="C12" s="768">
        <v>353</v>
      </c>
      <c r="D12" s="654">
        <v>430</v>
      </c>
      <c r="E12" s="768">
        <v>157</v>
      </c>
      <c r="F12" s="654">
        <v>1724</v>
      </c>
      <c r="G12" s="768">
        <v>296</v>
      </c>
      <c r="H12" s="654">
        <v>84</v>
      </c>
      <c r="I12" s="768">
        <v>58</v>
      </c>
      <c r="J12" s="654">
        <v>307</v>
      </c>
      <c r="K12" s="769">
        <v>130</v>
      </c>
    </row>
    <row r="13" spans="1:13">
      <c r="A13" s="317" t="s">
        <v>594</v>
      </c>
      <c r="B13" s="654">
        <v>1960</v>
      </c>
      <c r="C13" s="768">
        <v>355</v>
      </c>
      <c r="D13" s="654">
        <v>268</v>
      </c>
      <c r="E13" s="768">
        <v>106</v>
      </c>
      <c r="F13" s="654">
        <v>1221</v>
      </c>
      <c r="G13" s="768">
        <v>249</v>
      </c>
      <c r="H13" s="654">
        <v>94</v>
      </c>
      <c r="I13" s="768">
        <v>46</v>
      </c>
      <c r="J13" s="654">
        <v>377</v>
      </c>
      <c r="K13" s="769">
        <v>211</v>
      </c>
    </row>
    <row r="14" spans="1:13">
      <c r="A14" s="317" t="s">
        <v>595</v>
      </c>
      <c r="B14" s="654">
        <v>2706</v>
      </c>
      <c r="C14" s="768">
        <v>347</v>
      </c>
      <c r="D14" s="654">
        <v>598</v>
      </c>
      <c r="E14" s="768">
        <v>201</v>
      </c>
      <c r="F14" s="654">
        <v>1758</v>
      </c>
      <c r="G14" s="768">
        <v>269</v>
      </c>
      <c r="H14" s="654">
        <v>144</v>
      </c>
      <c r="I14" s="768">
        <v>106</v>
      </c>
      <c r="J14" s="654">
        <v>206</v>
      </c>
      <c r="K14" s="769">
        <v>108</v>
      </c>
    </row>
    <row r="15" spans="1:13">
      <c r="A15" s="317" t="s">
        <v>596</v>
      </c>
      <c r="B15" s="654">
        <v>7814</v>
      </c>
      <c r="C15" s="768">
        <v>677</v>
      </c>
      <c r="D15" s="654">
        <v>1420</v>
      </c>
      <c r="E15" s="768">
        <v>292</v>
      </c>
      <c r="F15" s="654">
        <v>5219</v>
      </c>
      <c r="G15" s="768">
        <v>488</v>
      </c>
      <c r="H15" s="654">
        <v>185</v>
      </c>
      <c r="I15" s="768">
        <v>103</v>
      </c>
      <c r="J15" s="654">
        <v>990</v>
      </c>
      <c r="K15" s="769">
        <v>240</v>
      </c>
    </row>
    <row r="16" spans="1:13">
      <c r="A16" s="317" t="s">
        <v>185</v>
      </c>
      <c r="B16" s="654">
        <v>2911</v>
      </c>
      <c r="C16" s="768">
        <v>352</v>
      </c>
      <c r="D16" s="654">
        <v>1006</v>
      </c>
      <c r="E16" s="768">
        <v>248</v>
      </c>
      <c r="F16" s="654">
        <v>1356</v>
      </c>
      <c r="G16" s="768">
        <v>205</v>
      </c>
      <c r="H16" s="654">
        <v>83</v>
      </c>
      <c r="I16" s="768">
        <v>35</v>
      </c>
      <c r="J16" s="654">
        <v>460</v>
      </c>
      <c r="K16" s="769">
        <v>125</v>
      </c>
    </row>
    <row r="17" spans="1:13">
      <c r="A17" s="314"/>
      <c r="B17" s="316"/>
      <c r="C17" s="30"/>
      <c r="D17" s="318"/>
      <c r="E17" s="30"/>
      <c r="F17" s="316"/>
      <c r="G17" s="30"/>
      <c r="H17" s="318"/>
      <c r="I17" s="30"/>
      <c r="J17" s="318"/>
      <c r="K17" s="11"/>
    </row>
    <row r="18" spans="1:13" ht="26">
      <c r="A18" s="43" t="s">
        <v>176</v>
      </c>
      <c r="B18" s="855">
        <v>32.200000000000003</v>
      </c>
      <c r="C18" s="856">
        <v>1.2</v>
      </c>
      <c r="D18" s="855">
        <v>33.4</v>
      </c>
      <c r="E18" s="856">
        <v>3.3</v>
      </c>
      <c r="F18" s="855">
        <v>32.200000000000003</v>
      </c>
      <c r="G18" s="856">
        <v>1.2</v>
      </c>
      <c r="H18" s="855">
        <v>31.9</v>
      </c>
      <c r="I18" s="856">
        <v>6.1</v>
      </c>
      <c r="J18" s="855">
        <v>31</v>
      </c>
      <c r="K18" s="857">
        <v>3.8</v>
      </c>
    </row>
    <row r="20" spans="1:13" ht="30" customHeight="1">
      <c r="A20" s="2489" t="s">
        <v>369</v>
      </c>
      <c r="B20" s="2489"/>
      <c r="C20" s="2489"/>
      <c r="D20" s="2489"/>
      <c r="E20" s="2489"/>
      <c r="F20" s="2489"/>
      <c r="G20" s="2489"/>
      <c r="H20" s="2489"/>
      <c r="I20" s="2489"/>
      <c r="J20" s="2489"/>
      <c r="K20" s="2489"/>
    </row>
    <row r="21" spans="1:13">
      <c r="C21" s="383"/>
    </row>
    <row r="23" spans="1:13">
      <c r="A23" s="2490" t="s">
        <v>686</v>
      </c>
      <c r="B23" s="2490"/>
      <c r="C23" s="2490"/>
      <c r="D23" s="2490"/>
      <c r="E23" s="2490"/>
      <c r="F23" s="2490"/>
      <c r="G23" s="2490"/>
      <c r="H23" s="2490"/>
      <c r="I23" s="2490"/>
      <c r="J23" s="2490"/>
      <c r="K23" s="2490"/>
    </row>
    <row r="25" spans="1:13" ht="17.5">
      <c r="A25" s="2692" t="s">
        <v>165</v>
      </c>
      <c r="B25" s="2693" t="s">
        <v>16</v>
      </c>
      <c r="C25" s="2693"/>
      <c r="D25" s="2693"/>
      <c r="E25" s="2693"/>
      <c r="F25" s="2693"/>
      <c r="G25" s="2693"/>
      <c r="H25" s="2693"/>
      <c r="I25" s="2693"/>
      <c r="J25" s="2693"/>
      <c r="K25" s="2693"/>
      <c r="M25" s="300"/>
    </row>
    <row r="26" spans="1:13" ht="17.5">
      <c r="A26" s="2692"/>
      <c r="B26" s="2693" t="s">
        <v>17</v>
      </c>
      <c r="C26" s="2693"/>
      <c r="D26" s="2693" t="s">
        <v>18</v>
      </c>
      <c r="E26" s="2693"/>
      <c r="F26" s="2693" t="s">
        <v>21</v>
      </c>
      <c r="G26" s="2693"/>
      <c r="H26" s="2693" t="s">
        <v>22</v>
      </c>
      <c r="I26" s="2693"/>
      <c r="J26" s="2693" t="s">
        <v>23</v>
      </c>
      <c r="K26" s="2693"/>
      <c r="M26" s="300"/>
    </row>
    <row r="27" spans="1:13" s="104" customFormat="1" ht="27.5">
      <c r="A27" s="2692"/>
      <c r="B27" s="336" t="s">
        <v>19</v>
      </c>
      <c r="C27" s="336" t="s">
        <v>20</v>
      </c>
      <c r="D27" s="336" t="s">
        <v>19</v>
      </c>
      <c r="E27" s="336" t="s">
        <v>20</v>
      </c>
      <c r="F27" s="336" t="s">
        <v>19</v>
      </c>
      <c r="G27" s="336" t="s">
        <v>20</v>
      </c>
      <c r="H27" s="336" t="s">
        <v>19</v>
      </c>
      <c r="I27" s="336" t="s">
        <v>20</v>
      </c>
      <c r="J27" s="336" t="s">
        <v>19</v>
      </c>
      <c r="K27" s="336" t="s">
        <v>20</v>
      </c>
      <c r="M27" s="305"/>
    </row>
    <row r="28" spans="1:13">
      <c r="A28" s="330" t="s">
        <v>28</v>
      </c>
      <c r="B28" s="14">
        <v>29940</v>
      </c>
      <c r="C28" s="14">
        <v>1275</v>
      </c>
      <c r="D28" s="14">
        <v>5525</v>
      </c>
      <c r="E28" s="15">
        <v>525</v>
      </c>
      <c r="F28" s="14">
        <v>18893</v>
      </c>
      <c r="G28" s="15">
        <v>907</v>
      </c>
      <c r="H28" s="14">
        <v>1341</v>
      </c>
      <c r="I28" s="15">
        <v>196</v>
      </c>
      <c r="J28" s="14">
        <v>4163</v>
      </c>
      <c r="K28" s="15">
        <v>533</v>
      </c>
    </row>
    <row r="29" spans="1:13">
      <c r="A29" s="296" t="s">
        <v>166</v>
      </c>
      <c r="B29" s="10">
        <v>1053</v>
      </c>
      <c r="C29" s="11">
        <v>220</v>
      </c>
      <c r="D29" s="11">
        <v>344</v>
      </c>
      <c r="E29" s="11">
        <v>128</v>
      </c>
      <c r="F29" s="11">
        <v>558</v>
      </c>
      <c r="G29" s="11">
        <v>180</v>
      </c>
      <c r="H29" s="11">
        <v>50</v>
      </c>
      <c r="I29" s="11">
        <v>33</v>
      </c>
      <c r="J29" s="11">
        <v>101</v>
      </c>
      <c r="K29" s="11">
        <v>88</v>
      </c>
    </row>
    <row r="30" spans="1:13">
      <c r="A30" s="296" t="s">
        <v>167</v>
      </c>
      <c r="B30" s="10">
        <v>2536</v>
      </c>
      <c r="C30" s="11">
        <v>386</v>
      </c>
      <c r="D30" s="11">
        <v>581</v>
      </c>
      <c r="E30" s="11">
        <v>191</v>
      </c>
      <c r="F30" s="10">
        <v>1500</v>
      </c>
      <c r="G30" s="11">
        <v>313</v>
      </c>
      <c r="H30" s="11">
        <v>171</v>
      </c>
      <c r="I30" s="11">
        <v>85</v>
      </c>
      <c r="J30" s="11">
        <v>284</v>
      </c>
      <c r="K30" s="11">
        <v>130</v>
      </c>
    </row>
    <row r="31" spans="1:13">
      <c r="A31" s="296" t="s">
        <v>168</v>
      </c>
      <c r="B31" s="10">
        <v>3377</v>
      </c>
      <c r="C31" s="11">
        <v>406</v>
      </c>
      <c r="D31" s="11">
        <v>655</v>
      </c>
      <c r="E31" s="11">
        <v>193</v>
      </c>
      <c r="F31" s="10">
        <v>2141</v>
      </c>
      <c r="G31" s="11">
        <v>329</v>
      </c>
      <c r="H31" s="11">
        <v>254</v>
      </c>
      <c r="I31" s="11">
        <v>104</v>
      </c>
      <c r="J31" s="11">
        <v>327</v>
      </c>
      <c r="K31" s="11">
        <v>144</v>
      </c>
    </row>
    <row r="32" spans="1:13">
      <c r="A32" s="296" t="s">
        <v>169</v>
      </c>
      <c r="B32" s="10">
        <v>3260</v>
      </c>
      <c r="C32" s="11">
        <v>435</v>
      </c>
      <c r="D32" s="11">
        <v>439</v>
      </c>
      <c r="E32" s="11">
        <v>143</v>
      </c>
      <c r="F32" s="10">
        <v>2105</v>
      </c>
      <c r="G32" s="11">
        <v>348</v>
      </c>
      <c r="H32" s="11">
        <v>255</v>
      </c>
      <c r="I32" s="11">
        <v>116</v>
      </c>
      <c r="J32" s="11">
        <v>461</v>
      </c>
      <c r="K32" s="11">
        <v>193</v>
      </c>
    </row>
    <row r="33" spans="1:11">
      <c r="A33" s="296" t="s">
        <v>170</v>
      </c>
      <c r="B33" s="10">
        <v>3173</v>
      </c>
      <c r="C33" s="11">
        <v>465</v>
      </c>
      <c r="D33" s="11">
        <v>548</v>
      </c>
      <c r="E33" s="11">
        <v>191</v>
      </c>
      <c r="F33" s="10">
        <v>2154</v>
      </c>
      <c r="G33" s="11">
        <v>385</v>
      </c>
      <c r="H33" s="11">
        <v>59</v>
      </c>
      <c r="I33" s="11">
        <v>41</v>
      </c>
      <c r="J33" s="11">
        <v>412</v>
      </c>
      <c r="K33" s="11">
        <v>161</v>
      </c>
    </row>
    <row r="34" spans="1:11">
      <c r="A34" s="296" t="s">
        <v>171</v>
      </c>
      <c r="B34" s="10">
        <v>1984</v>
      </c>
      <c r="C34" s="11">
        <v>297</v>
      </c>
      <c r="D34" s="11">
        <v>336</v>
      </c>
      <c r="E34" s="11">
        <v>127</v>
      </c>
      <c r="F34" s="10">
        <v>1232</v>
      </c>
      <c r="G34" s="11">
        <v>238</v>
      </c>
      <c r="H34" s="11">
        <v>94</v>
      </c>
      <c r="I34" s="11">
        <v>57</v>
      </c>
      <c r="J34" s="11">
        <v>322</v>
      </c>
      <c r="K34" s="11">
        <v>138</v>
      </c>
    </row>
    <row r="35" spans="1:11">
      <c r="A35" s="296" t="s">
        <v>172</v>
      </c>
      <c r="B35" s="10">
        <v>2145</v>
      </c>
      <c r="C35" s="11">
        <v>335</v>
      </c>
      <c r="D35" s="11">
        <v>197</v>
      </c>
      <c r="E35" s="11">
        <v>89</v>
      </c>
      <c r="F35" s="10">
        <v>1575</v>
      </c>
      <c r="G35" s="11">
        <v>312</v>
      </c>
      <c r="H35" s="11">
        <v>40</v>
      </c>
      <c r="I35" s="11">
        <v>33</v>
      </c>
      <c r="J35" s="11">
        <v>333</v>
      </c>
      <c r="K35" s="11">
        <v>139</v>
      </c>
    </row>
    <row r="36" spans="1:11">
      <c r="A36" s="296" t="s">
        <v>173</v>
      </c>
      <c r="B36" s="10">
        <v>2555</v>
      </c>
      <c r="C36" s="11">
        <v>432</v>
      </c>
      <c r="D36" s="11">
        <v>420</v>
      </c>
      <c r="E36" s="11">
        <v>157</v>
      </c>
      <c r="F36" s="10">
        <v>1544</v>
      </c>
      <c r="G36" s="11">
        <v>327</v>
      </c>
      <c r="H36" s="11">
        <v>147</v>
      </c>
      <c r="I36" s="11">
        <v>98</v>
      </c>
      <c r="J36" s="11">
        <v>444</v>
      </c>
      <c r="K36" s="11">
        <v>186</v>
      </c>
    </row>
    <row r="37" spans="1:11">
      <c r="A37" s="296" t="s">
        <v>174</v>
      </c>
      <c r="B37" s="10">
        <v>6759</v>
      </c>
      <c r="C37" s="11">
        <v>568</v>
      </c>
      <c r="D37" s="10">
        <v>1294</v>
      </c>
      <c r="E37" s="11">
        <v>255</v>
      </c>
      <c r="F37" s="10">
        <v>4443</v>
      </c>
      <c r="G37" s="11">
        <v>465</v>
      </c>
      <c r="H37" s="11">
        <v>183</v>
      </c>
      <c r="I37" s="11">
        <v>68</v>
      </c>
      <c r="J37" s="11">
        <v>839</v>
      </c>
      <c r="K37" s="11">
        <v>248</v>
      </c>
    </row>
    <row r="38" spans="1:11">
      <c r="A38" s="296" t="s">
        <v>175</v>
      </c>
      <c r="B38" s="10">
        <v>3098</v>
      </c>
      <c r="C38" s="11">
        <v>485</v>
      </c>
      <c r="D38" s="11">
        <v>711</v>
      </c>
      <c r="E38" s="11">
        <v>173</v>
      </c>
      <c r="F38" s="10">
        <v>1641</v>
      </c>
      <c r="G38" s="11">
        <v>332</v>
      </c>
      <c r="H38" s="11">
        <v>88</v>
      </c>
      <c r="I38" s="11">
        <v>53</v>
      </c>
      <c r="J38" s="11">
        <v>640</v>
      </c>
      <c r="K38" s="11">
        <v>183</v>
      </c>
    </row>
    <row r="39" spans="1:11">
      <c r="A39" s="296"/>
      <c r="B39" s="332"/>
      <c r="C39" s="673"/>
      <c r="D39" s="332"/>
      <c r="E39" s="673"/>
      <c r="F39" s="332"/>
      <c r="G39" s="673"/>
      <c r="H39" s="332"/>
      <c r="I39" s="673"/>
      <c r="J39" s="332"/>
      <c r="K39" s="673"/>
    </row>
    <row r="40" spans="1:11" ht="26">
      <c r="A40" s="298" t="s">
        <v>176</v>
      </c>
      <c r="B40" s="11">
        <v>30.1</v>
      </c>
      <c r="C40" s="11">
        <v>1.3</v>
      </c>
      <c r="D40" s="11">
        <v>28.5</v>
      </c>
      <c r="E40" s="11">
        <v>2.4</v>
      </c>
      <c r="F40" s="11">
        <v>30.7</v>
      </c>
      <c r="G40" s="11">
        <v>2</v>
      </c>
      <c r="H40" s="11">
        <v>23</v>
      </c>
      <c r="I40" s="11">
        <v>2.2999999999999998</v>
      </c>
      <c r="J40" s="11">
        <v>32.700000000000003</v>
      </c>
      <c r="K40" s="11">
        <v>3.7</v>
      </c>
    </row>
    <row r="42" spans="1:11">
      <c r="A42" s="2489" t="s">
        <v>419</v>
      </c>
      <c r="B42" s="2489"/>
      <c r="C42" s="2489"/>
      <c r="D42" s="2489"/>
      <c r="E42" s="2489"/>
      <c r="F42" s="2489"/>
      <c r="G42" s="2489"/>
      <c r="H42" s="2489"/>
      <c r="I42" s="2489"/>
      <c r="J42" s="2489"/>
      <c r="K42" s="2489"/>
    </row>
  </sheetData>
  <mergeCells count="18">
    <mergeCell ref="A42:K42"/>
    <mergeCell ref="A23:K23"/>
    <mergeCell ref="A25:A27"/>
    <mergeCell ref="B25:K25"/>
    <mergeCell ref="B26:C26"/>
    <mergeCell ref="D26:E26"/>
    <mergeCell ref="F26:G26"/>
    <mergeCell ref="H26:I26"/>
    <mergeCell ref="J26:K26"/>
    <mergeCell ref="A20:K20"/>
    <mergeCell ref="A1:K1"/>
    <mergeCell ref="A3:A5"/>
    <mergeCell ref="B3:K3"/>
    <mergeCell ref="B4:C4"/>
    <mergeCell ref="D4:E4"/>
    <mergeCell ref="F4:G4"/>
    <mergeCell ref="H4:I4"/>
    <mergeCell ref="J4:K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20"/>
  <sheetViews>
    <sheetView workbookViewId="0">
      <selection sqref="A1:XFD1048576"/>
    </sheetView>
  </sheetViews>
  <sheetFormatPr defaultRowHeight="14"/>
  <cols>
    <col min="1" max="1" width="32.75" style="310" customWidth="1"/>
    <col min="2" max="5" width="10.83203125" style="310" customWidth="1"/>
    <col min="6" max="6" width="8.6640625" style="294"/>
    <col min="7" max="7" width="34" style="310" customWidth="1"/>
    <col min="8" max="11" width="10.08203125" style="310" customWidth="1"/>
    <col min="12" max="256" width="8.6640625" style="310"/>
    <col min="257" max="261" width="9" style="310" customWidth="1"/>
    <col min="262" max="512" width="8.6640625" style="310"/>
    <col min="513" max="517" width="9" style="310" customWidth="1"/>
    <col min="518" max="768" width="8.6640625" style="310"/>
    <col min="769" max="773" width="9" style="310" customWidth="1"/>
    <col min="774" max="1024" width="8.6640625" style="310"/>
    <col min="1025" max="1029" width="9" style="310" customWidth="1"/>
    <col min="1030" max="1280" width="8.6640625" style="310"/>
    <col min="1281" max="1285" width="9" style="310" customWidth="1"/>
    <col min="1286" max="1536" width="8.6640625" style="310"/>
    <col min="1537" max="1541" width="9" style="310" customWidth="1"/>
    <col min="1542" max="1792" width="8.6640625" style="310"/>
    <col min="1793" max="1797" width="9" style="310" customWidth="1"/>
    <col min="1798" max="2048" width="8.6640625" style="310"/>
    <col min="2049" max="2053" width="9" style="310" customWidth="1"/>
    <col min="2054" max="2304" width="8.6640625" style="310"/>
    <col min="2305" max="2309" width="9" style="310" customWidth="1"/>
    <col min="2310" max="2560" width="8.6640625" style="310"/>
    <col min="2561" max="2565" width="9" style="310" customWidth="1"/>
    <col min="2566" max="2816" width="8.6640625" style="310"/>
    <col min="2817" max="2821" width="9" style="310" customWidth="1"/>
    <col min="2822" max="3072" width="8.6640625" style="310"/>
    <col min="3073" max="3077" width="9" style="310" customWidth="1"/>
    <col min="3078" max="3328" width="8.6640625" style="310"/>
    <col min="3329" max="3333" width="9" style="310" customWidth="1"/>
    <col min="3334" max="3584" width="8.6640625" style="310"/>
    <col min="3585" max="3589" width="9" style="310" customWidth="1"/>
    <col min="3590" max="3840" width="8.6640625" style="310"/>
    <col min="3841" max="3845" width="9" style="310" customWidth="1"/>
    <col min="3846" max="4096" width="8.6640625" style="310"/>
    <col min="4097" max="4101" width="9" style="310" customWidth="1"/>
    <col min="4102" max="4352" width="8.6640625" style="310"/>
    <col min="4353" max="4357" width="9" style="310" customWidth="1"/>
    <col min="4358" max="4608" width="8.6640625" style="310"/>
    <col min="4609" max="4613" width="9" style="310" customWidth="1"/>
    <col min="4614" max="4864" width="8.6640625" style="310"/>
    <col min="4865" max="4869" width="9" style="310" customWidth="1"/>
    <col min="4870" max="5120" width="8.6640625" style="310"/>
    <col min="5121" max="5125" width="9" style="310" customWidth="1"/>
    <col min="5126" max="5376" width="8.6640625" style="310"/>
    <col min="5377" max="5381" width="9" style="310" customWidth="1"/>
    <col min="5382" max="5632" width="8.6640625" style="310"/>
    <col min="5633" max="5637" width="9" style="310" customWidth="1"/>
    <col min="5638" max="5888" width="8.6640625" style="310"/>
    <col min="5889" max="5893" width="9" style="310" customWidth="1"/>
    <col min="5894" max="6144" width="8.6640625" style="310"/>
    <col min="6145" max="6149" width="9" style="310" customWidth="1"/>
    <col min="6150" max="6400" width="8.6640625" style="310"/>
    <col min="6401" max="6405" width="9" style="310" customWidth="1"/>
    <col min="6406" max="6656" width="8.6640625" style="310"/>
    <col min="6657" max="6661" width="9" style="310" customWidth="1"/>
    <col min="6662" max="6912" width="8.6640625" style="310"/>
    <col min="6913" max="6917" width="9" style="310" customWidth="1"/>
    <col min="6918" max="7168" width="8.6640625" style="310"/>
    <col min="7169" max="7173" width="9" style="310" customWidth="1"/>
    <col min="7174" max="7424" width="8.6640625" style="310"/>
    <col min="7425" max="7429" width="9" style="310" customWidth="1"/>
    <col min="7430" max="7680" width="8.6640625" style="310"/>
    <col min="7681" max="7685" width="9" style="310" customWidth="1"/>
    <col min="7686" max="7936" width="8.6640625" style="310"/>
    <col min="7937" max="7941" width="9" style="310" customWidth="1"/>
    <col min="7942" max="8192" width="8.6640625" style="310"/>
    <col min="8193" max="8197" width="9" style="310" customWidth="1"/>
    <col min="8198" max="8448" width="8.6640625" style="310"/>
    <col min="8449" max="8453" width="9" style="310" customWidth="1"/>
    <col min="8454" max="8704" width="8.6640625" style="310"/>
    <col min="8705" max="8709" width="9" style="310" customWidth="1"/>
    <col min="8710" max="8960" width="8.6640625" style="310"/>
    <col min="8961" max="8965" width="9" style="310" customWidth="1"/>
    <col min="8966" max="9216" width="8.6640625" style="310"/>
    <col min="9217" max="9221" width="9" style="310" customWidth="1"/>
    <col min="9222" max="9472" width="8.6640625" style="310"/>
    <col min="9473" max="9477" width="9" style="310" customWidth="1"/>
    <col min="9478" max="9728" width="8.6640625" style="310"/>
    <col min="9729" max="9733" width="9" style="310" customWidth="1"/>
    <col min="9734" max="9984" width="8.6640625" style="310"/>
    <col min="9985" max="9989" width="9" style="310" customWidth="1"/>
    <col min="9990" max="10240" width="8.6640625" style="310"/>
    <col min="10241" max="10245" width="9" style="310" customWidth="1"/>
    <col min="10246" max="10496" width="8.6640625" style="310"/>
    <col min="10497" max="10501" width="9" style="310" customWidth="1"/>
    <col min="10502" max="10752" width="8.6640625" style="310"/>
    <col min="10753" max="10757" width="9" style="310" customWidth="1"/>
    <col min="10758" max="11008" width="8.6640625" style="310"/>
    <col min="11009" max="11013" width="9" style="310" customWidth="1"/>
    <col min="11014" max="11264" width="8.6640625" style="310"/>
    <col min="11265" max="11269" width="9" style="310" customWidth="1"/>
    <col min="11270" max="11520" width="8.6640625" style="310"/>
    <col min="11521" max="11525" width="9" style="310" customWidth="1"/>
    <col min="11526" max="11776" width="8.6640625" style="310"/>
    <col min="11777" max="11781" width="9" style="310" customWidth="1"/>
    <col min="11782" max="12032" width="8.6640625" style="310"/>
    <col min="12033" max="12037" width="9" style="310" customWidth="1"/>
    <col min="12038" max="12288" width="8.6640625" style="310"/>
    <col min="12289" max="12293" width="9" style="310" customWidth="1"/>
    <col min="12294" max="12544" width="8.6640625" style="310"/>
    <col min="12545" max="12549" width="9" style="310" customWidth="1"/>
    <col min="12550" max="12800" width="8.6640625" style="310"/>
    <col min="12801" max="12805" width="9" style="310" customWidth="1"/>
    <col min="12806" max="13056" width="8.6640625" style="310"/>
    <col min="13057" max="13061" width="9" style="310" customWidth="1"/>
    <col min="13062" max="13312" width="8.6640625" style="310"/>
    <col min="13313" max="13317" width="9" style="310" customWidth="1"/>
    <col min="13318" max="13568" width="8.6640625" style="310"/>
    <col min="13569" max="13573" width="9" style="310" customWidth="1"/>
    <col min="13574" max="13824" width="8.6640625" style="310"/>
    <col min="13825" max="13829" width="9" style="310" customWidth="1"/>
    <col min="13830" max="14080" width="8.6640625" style="310"/>
    <col min="14081" max="14085" width="9" style="310" customWidth="1"/>
    <col min="14086" max="14336" width="8.6640625" style="310"/>
    <col min="14337" max="14341" width="9" style="310" customWidth="1"/>
    <col min="14342" max="14592" width="8.6640625" style="310"/>
    <col min="14593" max="14597" width="9" style="310" customWidth="1"/>
    <col min="14598" max="14848" width="8.6640625" style="310"/>
    <col min="14849" max="14853" width="9" style="310" customWidth="1"/>
    <col min="14854" max="15104" width="8.6640625" style="310"/>
    <col min="15105" max="15109" width="9" style="310" customWidth="1"/>
    <col min="15110" max="15360" width="8.6640625" style="310"/>
    <col min="15361" max="15365" width="9" style="310" customWidth="1"/>
    <col min="15366" max="15616" width="8.6640625" style="310"/>
    <col min="15617" max="15621" width="9" style="310" customWidth="1"/>
    <col min="15622" max="15872" width="8.6640625" style="310"/>
    <col min="15873" max="15877" width="9" style="310" customWidth="1"/>
    <col min="15878" max="16128" width="8.6640625" style="310"/>
    <col min="16129" max="16133" width="9" style="310" customWidth="1"/>
    <col min="16134" max="16384" width="8.6640625" style="310"/>
  </cols>
  <sheetData>
    <row r="1" spans="1:11" s="294" customFormat="1" ht="32.5">
      <c r="A1" s="2475" t="s">
        <v>736</v>
      </c>
      <c r="B1" s="2475"/>
      <c r="C1" s="2475"/>
      <c r="D1" s="2475"/>
      <c r="E1" s="2475"/>
      <c r="F1" s="679"/>
      <c r="G1" s="2490" t="s">
        <v>687</v>
      </c>
      <c r="H1" s="2490"/>
      <c r="I1" s="2490"/>
      <c r="J1" s="2490"/>
      <c r="K1" s="2490"/>
    </row>
    <row r="3" spans="1:11" ht="17.5">
      <c r="A3" s="2720" t="s">
        <v>165</v>
      </c>
      <c r="B3" s="2558" t="s">
        <v>17</v>
      </c>
      <c r="C3" s="2559"/>
      <c r="D3" s="2559"/>
      <c r="E3" s="2483"/>
      <c r="F3" s="300"/>
      <c r="G3" s="2723" t="s">
        <v>165</v>
      </c>
      <c r="H3" s="2693" t="s">
        <v>17</v>
      </c>
      <c r="I3" s="2693"/>
      <c r="J3" s="2693"/>
      <c r="K3" s="2693"/>
    </row>
    <row r="4" spans="1:11" ht="17.5">
      <c r="A4" s="2721"/>
      <c r="B4" s="2646" t="s">
        <v>29</v>
      </c>
      <c r="C4" s="2647"/>
      <c r="D4" s="2646" t="s">
        <v>16</v>
      </c>
      <c r="E4" s="2484"/>
      <c r="F4" s="300"/>
      <c r="G4" s="2723"/>
      <c r="H4" s="2693" t="s">
        <v>27</v>
      </c>
      <c r="I4" s="2693"/>
      <c r="J4" s="2693" t="s">
        <v>16</v>
      </c>
      <c r="K4" s="2693"/>
    </row>
    <row r="5" spans="1:11" s="104" customFormat="1" ht="27.5">
      <c r="A5" s="2722"/>
      <c r="B5" s="45" t="s">
        <v>19</v>
      </c>
      <c r="C5" s="47" t="s">
        <v>20</v>
      </c>
      <c r="D5" s="45" t="s">
        <v>19</v>
      </c>
      <c r="E5" s="48" t="s">
        <v>20</v>
      </c>
      <c r="F5" s="305"/>
      <c r="G5" s="2723"/>
      <c r="H5" s="336" t="s">
        <v>19</v>
      </c>
      <c r="I5" s="336" t="s">
        <v>20</v>
      </c>
      <c r="J5" s="336" t="s">
        <v>19</v>
      </c>
      <c r="K5" s="336" t="s">
        <v>20</v>
      </c>
    </row>
    <row r="6" spans="1:11" ht="14.5" thickBot="1">
      <c r="A6" s="311" t="s">
        <v>28</v>
      </c>
      <c r="B6" s="677">
        <v>194183</v>
      </c>
      <c r="C6" s="837">
        <v>2421</v>
      </c>
      <c r="D6" s="658">
        <v>30679</v>
      </c>
      <c r="E6" s="796">
        <v>1009</v>
      </c>
      <c r="G6" s="330" t="s">
        <v>28</v>
      </c>
      <c r="H6" s="14">
        <v>179848</v>
      </c>
      <c r="I6" s="14">
        <v>2508</v>
      </c>
      <c r="J6" s="14">
        <v>29940</v>
      </c>
      <c r="K6" s="14">
        <v>1275</v>
      </c>
    </row>
    <row r="7" spans="1:11">
      <c r="A7" s="317" t="s">
        <v>592</v>
      </c>
      <c r="B7" s="653">
        <v>4883</v>
      </c>
      <c r="C7" s="834">
        <v>401</v>
      </c>
      <c r="D7" s="653">
        <v>784</v>
      </c>
      <c r="E7" s="797">
        <v>170</v>
      </c>
      <c r="G7" s="296" t="s">
        <v>166</v>
      </c>
      <c r="H7" s="10">
        <v>5434</v>
      </c>
      <c r="I7" s="11">
        <v>455</v>
      </c>
      <c r="J7" s="10">
        <v>1053</v>
      </c>
      <c r="K7" s="11">
        <v>220</v>
      </c>
    </row>
    <row r="8" spans="1:11">
      <c r="A8" s="317" t="s">
        <v>593</v>
      </c>
      <c r="B8" s="654">
        <v>11933</v>
      </c>
      <c r="C8" s="768">
        <v>693</v>
      </c>
      <c r="D8" s="654">
        <v>2070</v>
      </c>
      <c r="E8" s="769">
        <v>281</v>
      </c>
      <c r="G8" s="296" t="s">
        <v>167</v>
      </c>
      <c r="H8" s="10">
        <v>11459</v>
      </c>
      <c r="I8" s="11">
        <v>796</v>
      </c>
      <c r="J8" s="10">
        <v>2536</v>
      </c>
      <c r="K8" s="11">
        <v>386</v>
      </c>
    </row>
    <row r="9" spans="1:11">
      <c r="A9" s="317" t="s">
        <v>180</v>
      </c>
      <c r="B9" s="654">
        <v>18006</v>
      </c>
      <c r="C9" s="768">
        <v>949</v>
      </c>
      <c r="D9" s="654">
        <v>3298</v>
      </c>
      <c r="E9" s="769">
        <v>467</v>
      </c>
      <c r="G9" s="296" t="s">
        <v>168</v>
      </c>
      <c r="H9" s="10">
        <v>18324</v>
      </c>
      <c r="I9" s="11">
        <v>854</v>
      </c>
      <c r="J9" s="10">
        <v>3377</v>
      </c>
      <c r="K9" s="11">
        <v>406</v>
      </c>
    </row>
    <row r="10" spans="1:11">
      <c r="A10" s="317" t="s">
        <v>181</v>
      </c>
      <c r="B10" s="654">
        <v>21156</v>
      </c>
      <c r="C10" s="768">
        <v>999</v>
      </c>
      <c r="D10" s="654">
        <v>3321</v>
      </c>
      <c r="E10" s="769">
        <v>387</v>
      </c>
      <c r="G10" s="296" t="s">
        <v>169</v>
      </c>
      <c r="H10" s="10">
        <v>19779</v>
      </c>
      <c r="I10" s="11">
        <v>940</v>
      </c>
      <c r="J10" s="10">
        <v>3260</v>
      </c>
      <c r="K10" s="11">
        <v>435</v>
      </c>
    </row>
    <row r="11" spans="1:11">
      <c r="A11" s="317" t="s">
        <v>182</v>
      </c>
      <c r="B11" s="654">
        <v>20909</v>
      </c>
      <c r="C11" s="768">
        <v>1061</v>
      </c>
      <c r="D11" s="654">
        <v>3270</v>
      </c>
      <c r="E11" s="769">
        <v>481</v>
      </c>
      <c r="G11" s="296" t="s">
        <v>170</v>
      </c>
      <c r="H11" s="10">
        <v>18857</v>
      </c>
      <c r="I11" s="10">
        <v>1173</v>
      </c>
      <c r="J11" s="10">
        <v>3173</v>
      </c>
      <c r="K11" s="11">
        <v>465</v>
      </c>
    </row>
    <row r="12" spans="1:11">
      <c r="A12" s="317" t="s">
        <v>183</v>
      </c>
      <c r="B12" s="654">
        <v>17324</v>
      </c>
      <c r="C12" s="768">
        <v>922</v>
      </c>
      <c r="D12" s="654">
        <v>2545</v>
      </c>
      <c r="E12" s="769">
        <v>353</v>
      </c>
      <c r="G12" s="296" t="s">
        <v>171</v>
      </c>
      <c r="H12" s="10">
        <v>15118</v>
      </c>
      <c r="I12" s="11">
        <v>900</v>
      </c>
      <c r="J12" s="10">
        <v>1984</v>
      </c>
      <c r="K12" s="11">
        <v>297</v>
      </c>
    </row>
    <row r="13" spans="1:11">
      <c r="A13" s="317" t="s">
        <v>594</v>
      </c>
      <c r="B13" s="654">
        <v>13406</v>
      </c>
      <c r="C13" s="768">
        <v>918</v>
      </c>
      <c r="D13" s="654">
        <v>1960</v>
      </c>
      <c r="E13" s="769">
        <v>355</v>
      </c>
      <c r="G13" s="296" t="s">
        <v>172</v>
      </c>
      <c r="H13" s="10">
        <v>12492</v>
      </c>
      <c r="I13" s="11">
        <v>818</v>
      </c>
      <c r="J13" s="10">
        <v>2145</v>
      </c>
      <c r="K13" s="11">
        <v>335</v>
      </c>
    </row>
    <row r="14" spans="1:11">
      <c r="A14" s="317" t="s">
        <v>595</v>
      </c>
      <c r="B14" s="654">
        <v>18565</v>
      </c>
      <c r="C14" s="768">
        <v>901</v>
      </c>
      <c r="D14" s="654">
        <v>2706</v>
      </c>
      <c r="E14" s="769">
        <v>347</v>
      </c>
      <c r="G14" s="296" t="s">
        <v>173</v>
      </c>
      <c r="H14" s="10">
        <v>16718</v>
      </c>
      <c r="I14" s="10">
        <v>1025</v>
      </c>
      <c r="J14" s="10">
        <v>2555</v>
      </c>
      <c r="K14" s="11">
        <v>432</v>
      </c>
    </row>
    <row r="15" spans="1:11">
      <c r="A15" s="317" t="s">
        <v>596</v>
      </c>
      <c r="B15" s="654">
        <v>51310</v>
      </c>
      <c r="C15" s="768">
        <v>1484</v>
      </c>
      <c r="D15" s="654">
        <v>7814</v>
      </c>
      <c r="E15" s="769">
        <v>677</v>
      </c>
      <c r="G15" s="296" t="s">
        <v>174</v>
      </c>
      <c r="H15" s="10">
        <v>44406</v>
      </c>
      <c r="I15" s="10">
        <v>1657</v>
      </c>
      <c r="J15" s="10">
        <v>6759</v>
      </c>
      <c r="K15" s="11">
        <v>568</v>
      </c>
    </row>
    <row r="16" spans="1:11">
      <c r="A16" s="317" t="s">
        <v>185</v>
      </c>
      <c r="B16" s="678">
        <v>16691</v>
      </c>
      <c r="C16" s="858">
        <v>912</v>
      </c>
      <c r="D16" s="654">
        <v>2911</v>
      </c>
      <c r="E16" s="769">
        <v>352</v>
      </c>
      <c r="G16" s="296" t="s">
        <v>175</v>
      </c>
      <c r="H16" s="10">
        <v>17261</v>
      </c>
      <c r="I16" s="11">
        <v>961</v>
      </c>
      <c r="J16" s="10">
        <v>3098</v>
      </c>
      <c r="K16" s="11">
        <v>485</v>
      </c>
    </row>
    <row r="17" spans="1:11">
      <c r="A17" s="314"/>
      <c r="B17" s="316"/>
      <c r="C17" s="30"/>
      <c r="D17" s="316"/>
      <c r="E17" s="11"/>
      <c r="G17" s="296"/>
      <c r="H17" s="384"/>
      <c r="I17" s="384"/>
      <c r="J17" s="384"/>
      <c r="K17" s="384"/>
    </row>
    <row r="18" spans="1:11" ht="26">
      <c r="A18" s="43" t="s">
        <v>176</v>
      </c>
      <c r="B18" s="855">
        <v>33.4</v>
      </c>
      <c r="C18" s="856">
        <v>0.5</v>
      </c>
      <c r="D18" s="855">
        <v>32.200000000000003</v>
      </c>
      <c r="E18" s="857">
        <v>1.2</v>
      </c>
      <c r="G18" s="298" t="s">
        <v>176</v>
      </c>
      <c r="H18" s="11">
        <v>32.5</v>
      </c>
      <c r="I18" s="11">
        <v>0.5</v>
      </c>
      <c r="J18" s="11">
        <v>30.1</v>
      </c>
      <c r="K18" s="11">
        <v>1.3</v>
      </c>
    </row>
    <row r="19" spans="1:11">
      <c r="A19" s="339"/>
      <c r="G19" s="339"/>
    </row>
    <row r="20" spans="1:11" ht="44" customHeight="1">
      <c r="A20" s="2489" t="s">
        <v>420</v>
      </c>
      <c r="B20" s="2489"/>
      <c r="C20" s="2489"/>
      <c r="D20" s="2489"/>
      <c r="E20" s="2489"/>
      <c r="F20" s="8"/>
      <c r="G20" s="2489" t="s">
        <v>370</v>
      </c>
      <c r="H20" s="2489"/>
      <c r="I20" s="2489"/>
      <c r="J20" s="2489"/>
      <c r="K20" s="2489"/>
    </row>
  </sheetData>
  <mergeCells count="12">
    <mergeCell ref="G20:K20"/>
    <mergeCell ref="G1:K1"/>
    <mergeCell ref="G3:G5"/>
    <mergeCell ref="H3:K3"/>
    <mergeCell ref="H4:I4"/>
    <mergeCell ref="J4:K4"/>
    <mergeCell ref="A20:E20"/>
    <mergeCell ref="A1:E1"/>
    <mergeCell ref="A3:A5"/>
    <mergeCell ref="B3:E3"/>
    <mergeCell ref="B4:C4"/>
    <mergeCell ref="D4:E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O75"/>
  <sheetViews>
    <sheetView workbookViewId="0">
      <selection sqref="A1:XFD1048576"/>
    </sheetView>
  </sheetViews>
  <sheetFormatPr defaultRowHeight="14"/>
  <cols>
    <col min="1" max="1" width="36.6640625" customWidth="1"/>
    <col min="2" max="5" width="10.58203125" customWidth="1"/>
    <col min="7" max="7" width="34.25" customWidth="1"/>
    <col min="8" max="11" width="10.08203125" customWidth="1"/>
    <col min="13" max="13" width="34.25" customWidth="1"/>
    <col min="14" max="17" width="10.08203125" customWidth="1"/>
    <col min="19" max="19" width="34" customWidth="1"/>
    <col min="20" max="23" width="10.08203125" customWidth="1"/>
    <col min="25" max="25" width="36.33203125" customWidth="1"/>
    <col min="26" max="29" width="10.08203125" customWidth="1"/>
    <col min="31" max="31" width="36.58203125" customWidth="1"/>
    <col min="32" max="35" width="10.08203125" customWidth="1"/>
    <col min="37" max="37" width="37.5" customWidth="1"/>
    <col min="38" max="41" width="10.08203125" customWidth="1"/>
  </cols>
  <sheetData>
    <row r="1" spans="1:41" ht="25">
      <c r="A1" s="2498" t="s">
        <v>1635</v>
      </c>
      <c r="B1" s="2498"/>
      <c r="C1" s="2498"/>
      <c r="D1" s="2498"/>
      <c r="E1" s="2498"/>
      <c r="F1" s="723"/>
      <c r="G1" s="2490" t="s">
        <v>1636</v>
      </c>
      <c r="H1" s="2490"/>
      <c r="I1" s="2490"/>
      <c r="J1" s="2490"/>
      <c r="K1" s="2490"/>
      <c r="M1" s="2490" t="s">
        <v>662</v>
      </c>
      <c r="N1" s="2490"/>
      <c r="O1" s="2490"/>
      <c r="P1" s="2490"/>
      <c r="Q1" s="2490"/>
      <c r="S1" s="2490" t="s">
        <v>600</v>
      </c>
      <c r="T1" s="2490"/>
      <c r="U1" s="2490"/>
      <c r="V1" s="2490"/>
      <c r="W1" s="2490"/>
      <c r="Y1" s="2490" t="s">
        <v>599</v>
      </c>
      <c r="Z1" s="2490"/>
      <c r="AA1" s="2490"/>
      <c r="AB1" s="2490"/>
      <c r="AC1" s="2490"/>
      <c r="AE1" s="2490" t="s">
        <v>598</v>
      </c>
      <c r="AF1" s="2490"/>
      <c r="AG1" s="2490"/>
      <c r="AH1" s="2490"/>
      <c r="AI1" s="2490"/>
      <c r="AK1" s="2490" t="s">
        <v>597</v>
      </c>
      <c r="AL1" s="2490"/>
      <c r="AM1" s="2490"/>
      <c r="AN1" s="2490"/>
      <c r="AO1" s="2490"/>
    </row>
    <row r="3" spans="1:41" ht="18" customHeight="1">
      <c r="A3" s="2552" t="s">
        <v>177</v>
      </c>
      <c r="B3" s="2554" t="s">
        <v>17</v>
      </c>
      <c r="C3" s="2481"/>
      <c r="D3" s="2481"/>
      <c r="E3" s="2555"/>
      <c r="F3" s="300"/>
      <c r="G3" s="2616" t="s">
        <v>177</v>
      </c>
      <c r="H3" s="2554" t="s">
        <v>17</v>
      </c>
      <c r="I3" s="2481"/>
      <c r="J3" s="2481"/>
      <c r="K3" s="2555"/>
      <c r="M3" s="2547" t="s">
        <v>177</v>
      </c>
      <c r="N3" s="2549" t="s">
        <v>17</v>
      </c>
      <c r="O3" s="2550"/>
      <c r="P3" s="2550"/>
      <c r="Q3" s="2551"/>
      <c r="S3" s="2547" t="s">
        <v>177</v>
      </c>
      <c r="T3" s="2549" t="s">
        <v>17</v>
      </c>
      <c r="U3" s="2550"/>
      <c r="V3" s="2550"/>
      <c r="W3" s="2551"/>
      <c r="Y3" s="2724" t="s">
        <v>177</v>
      </c>
      <c r="Z3" s="2726" t="s">
        <v>17</v>
      </c>
      <c r="AA3" s="2726"/>
      <c r="AB3" s="2726"/>
      <c r="AC3" s="2727"/>
      <c r="AE3" s="2533" t="s">
        <v>177</v>
      </c>
      <c r="AF3" s="2535" t="s">
        <v>17</v>
      </c>
      <c r="AG3" s="2535"/>
      <c r="AH3" s="2535"/>
      <c r="AI3" s="2536"/>
      <c r="AK3" s="2533" t="s">
        <v>177</v>
      </c>
      <c r="AL3" s="2535" t="s">
        <v>17</v>
      </c>
      <c r="AM3" s="2535"/>
      <c r="AN3" s="2535"/>
      <c r="AO3" s="2536"/>
    </row>
    <row r="4" spans="1:41" s="146" customFormat="1" ht="30">
      <c r="A4" s="2553"/>
      <c r="B4" s="45" t="s">
        <v>19</v>
      </c>
      <c r="C4" s="105" t="s">
        <v>20</v>
      </c>
      <c r="D4" s="103" t="s">
        <v>37</v>
      </c>
      <c r="E4" s="48" t="s">
        <v>24</v>
      </c>
      <c r="F4" s="732"/>
      <c r="G4" s="2621"/>
      <c r="H4" s="45" t="s">
        <v>19</v>
      </c>
      <c r="I4" s="105" t="s">
        <v>20</v>
      </c>
      <c r="J4" s="103" t="s">
        <v>37</v>
      </c>
      <c r="K4" s="48" t="s">
        <v>24</v>
      </c>
      <c r="M4" s="2548"/>
      <c r="N4" s="45" t="s">
        <v>19</v>
      </c>
      <c r="O4" s="105" t="s">
        <v>20</v>
      </c>
      <c r="P4" s="103" t="s">
        <v>37</v>
      </c>
      <c r="Q4" s="48" t="s">
        <v>24</v>
      </c>
      <c r="S4" s="2548"/>
      <c r="T4" s="45" t="s">
        <v>19</v>
      </c>
      <c r="U4" s="46" t="s">
        <v>20</v>
      </c>
      <c r="V4" s="46" t="s">
        <v>37</v>
      </c>
      <c r="W4" s="48" t="s">
        <v>24</v>
      </c>
      <c r="Y4" s="2725"/>
      <c r="Z4" s="246" t="s">
        <v>19</v>
      </c>
      <c r="AA4" s="246" t="s">
        <v>20</v>
      </c>
      <c r="AB4" s="246" t="s">
        <v>37</v>
      </c>
      <c r="AC4" s="247" t="s">
        <v>24</v>
      </c>
      <c r="AE4" s="2534"/>
      <c r="AF4" s="87" t="s">
        <v>19</v>
      </c>
      <c r="AG4" s="87" t="s">
        <v>20</v>
      </c>
      <c r="AH4" s="87" t="s">
        <v>37</v>
      </c>
      <c r="AI4" s="88" t="s">
        <v>24</v>
      </c>
      <c r="AK4" s="2534"/>
      <c r="AL4" s="87" t="s">
        <v>19</v>
      </c>
      <c r="AM4" s="87" t="s">
        <v>20</v>
      </c>
      <c r="AN4" s="87" t="s">
        <v>37</v>
      </c>
      <c r="AO4" s="88" t="s">
        <v>24</v>
      </c>
    </row>
    <row r="5" spans="1:41" s="181" customFormat="1" ht="26.5" thickBot="1">
      <c r="A5" s="1855" t="s">
        <v>178</v>
      </c>
      <c r="B5" s="650">
        <v>168986</v>
      </c>
      <c r="C5" s="2013" t="s">
        <v>1637</v>
      </c>
      <c r="D5" s="2209">
        <v>168986</v>
      </c>
      <c r="E5" s="2013" t="s">
        <v>25</v>
      </c>
      <c r="G5" s="2014" t="s">
        <v>178</v>
      </c>
      <c r="H5" s="1831">
        <v>172379</v>
      </c>
      <c r="I5" s="2210">
        <v>4759</v>
      </c>
      <c r="J5" s="182">
        <v>172379</v>
      </c>
      <c r="K5" s="2016" t="s">
        <v>25</v>
      </c>
      <c r="M5" s="2014" t="s">
        <v>178</v>
      </c>
      <c r="N5" s="2211">
        <v>174067</v>
      </c>
      <c r="O5" s="2212">
        <v>5655</v>
      </c>
      <c r="P5" s="2211">
        <v>174067</v>
      </c>
      <c r="Q5" s="2213" t="s">
        <v>25</v>
      </c>
      <c r="S5" s="2014" t="s">
        <v>178</v>
      </c>
      <c r="T5" s="1834">
        <v>174878</v>
      </c>
      <c r="U5" s="1886" t="s">
        <v>1638</v>
      </c>
      <c r="V5" s="1887">
        <v>174878</v>
      </c>
      <c r="W5" s="1886" t="s">
        <v>25</v>
      </c>
      <c r="Y5" s="109" t="s">
        <v>178</v>
      </c>
      <c r="Z5" s="2214">
        <v>180663</v>
      </c>
      <c r="AA5" s="2215" t="s">
        <v>1639</v>
      </c>
      <c r="AB5" s="2214">
        <v>180663</v>
      </c>
      <c r="AC5" s="2215" t="s">
        <v>25</v>
      </c>
      <c r="AE5" s="109" t="s">
        <v>178</v>
      </c>
      <c r="AF5" s="2216">
        <v>179024</v>
      </c>
      <c r="AG5" s="2217" t="s">
        <v>1640</v>
      </c>
      <c r="AH5" s="2216">
        <v>179024</v>
      </c>
      <c r="AI5" s="2217" t="s">
        <v>25</v>
      </c>
      <c r="AK5" s="109" t="s">
        <v>178</v>
      </c>
      <c r="AL5" s="96">
        <v>178734</v>
      </c>
      <c r="AM5" s="97" t="s">
        <v>1641</v>
      </c>
      <c r="AN5" s="96">
        <v>178734</v>
      </c>
      <c r="AO5" s="97" t="s">
        <v>25</v>
      </c>
    </row>
    <row r="6" spans="1:41" s="181" customFormat="1" ht="13">
      <c r="A6" s="1838" t="s">
        <v>179</v>
      </c>
      <c r="B6" s="711">
        <v>15974</v>
      </c>
      <c r="C6" s="1091" t="s">
        <v>1642</v>
      </c>
      <c r="D6" s="1998">
        <v>9.5000000000000001E-2</v>
      </c>
      <c r="E6" s="1091" t="s">
        <v>1114</v>
      </c>
      <c r="G6" s="185" t="s">
        <v>179</v>
      </c>
      <c r="H6" s="1843">
        <v>18700</v>
      </c>
      <c r="I6" s="2218">
        <v>2527</v>
      </c>
      <c r="J6" s="186">
        <v>10.8</v>
      </c>
      <c r="K6" s="191">
        <v>1.4</v>
      </c>
      <c r="M6" s="185" t="s">
        <v>179</v>
      </c>
      <c r="N6" s="249">
        <v>21080</v>
      </c>
      <c r="O6" s="250">
        <v>2333</v>
      </c>
      <c r="P6" s="251">
        <v>12.1</v>
      </c>
      <c r="Q6" s="252">
        <v>1.3</v>
      </c>
      <c r="S6" s="185" t="s">
        <v>179</v>
      </c>
      <c r="T6" s="167">
        <v>18427</v>
      </c>
      <c r="U6" s="152" t="s">
        <v>1643</v>
      </c>
      <c r="V6" s="188">
        <v>0.105</v>
      </c>
      <c r="W6" s="152" t="s">
        <v>809</v>
      </c>
      <c r="Y6" s="2130" t="s">
        <v>179</v>
      </c>
      <c r="Z6" s="2214">
        <v>21838</v>
      </c>
      <c r="AA6" s="2215" t="s">
        <v>1644</v>
      </c>
      <c r="AB6" s="2219">
        <v>0.121</v>
      </c>
      <c r="AC6" s="2215" t="s">
        <v>829</v>
      </c>
      <c r="AE6" s="2130" t="s">
        <v>179</v>
      </c>
      <c r="AF6" s="2216">
        <v>18715</v>
      </c>
      <c r="AG6" s="2217" t="s">
        <v>1645</v>
      </c>
      <c r="AH6" s="2220">
        <v>0.105</v>
      </c>
      <c r="AI6" s="2217" t="s">
        <v>829</v>
      </c>
      <c r="AK6" s="2130" t="s">
        <v>179</v>
      </c>
      <c r="AL6" s="2221">
        <v>17215</v>
      </c>
      <c r="AM6" s="2134" t="s">
        <v>1646</v>
      </c>
      <c r="AN6" s="2222">
        <v>9.6000000000000002E-2</v>
      </c>
      <c r="AO6" s="2134" t="s">
        <v>800</v>
      </c>
    </row>
    <row r="7" spans="1:41" s="181" customFormat="1" ht="13">
      <c r="A7" s="2142" t="s">
        <v>180</v>
      </c>
      <c r="B7" s="2223">
        <v>19175</v>
      </c>
      <c r="C7" s="2154" t="s">
        <v>1647</v>
      </c>
      <c r="D7" s="2184">
        <v>0.113</v>
      </c>
      <c r="E7" s="2154" t="s">
        <v>1285</v>
      </c>
      <c r="G7" s="2224" t="s">
        <v>180</v>
      </c>
      <c r="H7" s="2225">
        <v>19940</v>
      </c>
      <c r="I7" s="2226">
        <v>2531</v>
      </c>
      <c r="J7" s="2191">
        <v>11.6</v>
      </c>
      <c r="K7" s="2227">
        <v>1.4</v>
      </c>
      <c r="M7" s="2224" t="s">
        <v>180</v>
      </c>
      <c r="N7" s="2228">
        <v>20103</v>
      </c>
      <c r="O7" s="2229">
        <v>2121</v>
      </c>
      <c r="P7" s="2230">
        <v>11.5</v>
      </c>
      <c r="Q7" s="2231">
        <v>1.2</v>
      </c>
      <c r="S7" s="2224" t="s">
        <v>180</v>
      </c>
      <c r="T7" s="2232">
        <v>17650</v>
      </c>
      <c r="U7" s="2215" t="s">
        <v>1648</v>
      </c>
      <c r="V7" s="2219">
        <v>0.10100000000000001</v>
      </c>
      <c r="W7" s="2215" t="s">
        <v>800</v>
      </c>
      <c r="Y7" s="2130" t="s">
        <v>180</v>
      </c>
      <c r="Z7" s="2214">
        <v>18138</v>
      </c>
      <c r="AA7" s="2215" t="s">
        <v>1649</v>
      </c>
      <c r="AB7" s="2219">
        <v>0.1</v>
      </c>
      <c r="AC7" s="2215" t="s">
        <v>829</v>
      </c>
      <c r="AE7" s="2130" t="s">
        <v>180</v>
      </c>
      <c r="AF7" s="2216">
        <v>19647</v>
      </c>
      <c r="AG7" s="2217" t="s">
        <v>1650</v>
      </c>
      <c r="AH7" s="2220">
        <v>0.11</v>
      </c>
      <c r="AI7" s="2217" t="s">
        <v>809</v>
      </c>
      <c r="AK7" s="2130" t="s">
        <v>180</v>
      </c>
      <c r="AL7" s="2221">
        <v>17881</v>
      </c>
      <c r="AM7" s="2134" t="s">
        <v>863</v>
      </c>
      <c r="AN7" s="2222">
        <v>0.1</v>
      </c>
      <c r="AO7" s="2134" t="s">
        <v>829</v>
      </c>
    </row>
    <row r="8" spans="1:41" s="181" customFormat="1" ht="13">
      <c r="A8" s="2142" t="s">
        <v>181</v>
      </c>
      <c r="B8" s="2223">
        <v>17455</v>
      </c>
      <c r="C8" s="2154" t="s">
        <v>1651</v>
      </c>
      <c r="D8" s="2184">
        <v>0.10299999999999999</v>
      </c>
      <c r="E8" s="2154" t="s">
        <v>1059</v>
      </c>
      <c r="G8" s="2224" t="s">
        <v>181</v>
      </c>
      <c r="H8" s="2225">
        <v>19556</v>
      </c>
      <c r="I8" s="2226">
        <v>2305</v>
      </c>
      <c r="J8" s="2191">
        <v>11.3</v>
      </c>
      <c r="K8" s="2227">
        <v>1.3</v>
      </c>
      <c r="M8" s="2224" t="s">
        <v>181</v>
      </c>
      <c r="N8" s="2228">
        <v>21043</v>
      </c>
      <c r="O8" s="2229">
        <v>2289</v>
      </c>
      <c r="P8" s="2230">
        <v>12.1</v>
      </c>
      <c r="Q8" s="2231">
        <v>1.2</v>
      </c>
      <c r="S8" s="2224" t="s">
        <v>181</v>
      </c>
      <c r="T8" s="2232">
        <v>21142</v>
      </c>
      <c r="U8" s="2215" t="s">
        <v>1652</v>
      </c>
      <c r="V8" s="2219">
        <v>0.121</v>
      </c>
      <c r="W8" s="2215" t="s">
        <v>1016</v>
      </c>
      <c r="Y8" s="2130" t="s">
        <v>181</v>
      </c>
      <c r="Z8" s="2214">
        <v>19031</v>
      </c>
      <c r="AA8" s="2215" t="s">
        <v>1653</v>
      </c>
      <c r="AB8" s="2219">
        <v>0.105</v>
      </c>
      <c r="AC8" s="2215" t="s">
        <v>829</v>
      </c>
      <c r="AE8" s="2130" t="s">
        <v>181</v>
      </c>
      <c r="AF8" s="2216">
        <v>19660</v>
      </c>
      <c r="AG8" s="2217" t="s">
        <v>1487</v>
      </c>
      <c r="AH8" s="2220">
        <v>0.11</v>
      </c>
      <c r="AI8" s="2217" t="s">
        <v>829</v>
      </c>
      <c r="AK8" s="2130" t="s">
        <v>181</v>
      </c>
      <c r="AL8" s="2221">
        <v>19897</v>
      </c>
      <c r="AM8" s="2134" t="s">
        <v>974</v>
      </c>
      <c r="AN8" s="2222">
        <v>0.111</v>
      </c>
      <c r="AO8" s="2134" t="s">
        <v>842</v>
      </c>
    </row>
    <row r="9" spans="1:41" s="181" customFormat="1" ht="13">
      <c r="A9" s="2142" t="s">
        <v>182</v>
      </c>
      <c r="B9" s="2223">
        <v>18387</v>
      </c>
      <c r="C9" s="2154" t="s">
        <v>1654</v>
      </c>
      <c r="D9" s="2184">
        <v>0.109</v>
      </c>
      <c r="E9" s="2154" t="s">
        <v>1114</v>
      </c>
      <c r="G9" s="2224" t="s">
        <v>182</v>
      </c>
      <c r="H9" s="2225">
        <v>22064</v>
      </c>
      <c r="I9" s="2226">
        <v>2601</v>
      </c>
      <c r="J9" s="2191">
        <v>12.8</v>
      </c>
      <c r="K9" s="2227">
        <v>1.5</v>
      </c>
      <c r="M9" s="2224" t="s">
        <v>182</v>
      </c>
      <c r="N9" s="2228">
        <v>19698</v>
      </c>
      <c r="O9" s="2229">
        <v>2331</v>
      </c>
      <c r="P9" s="2230">
        <v>11.3</v>
      </c>
      <c r="Q9" s="2231">
        <v>1.4</v>
      </c>
      <c r="S9" s="2224" t="s">
        <v>182</v>
      </c>
      <c r="T9" s="2232">
        <v>19429</v>
      </c>
      <c r="U9" s="2215" t="s">
        <v>1655</v>
      </c>
      <c r="V9" s="2219">
        <v>0.111</v>
      </c>
      <c r="W9" s="2215" t="s">
        <v>829</v>
      </c>
      <c r="Y9" s="2130" t="s">
        <v>182</v>
      </c>
      <c r="Z9" s="2214">
        <v>21188</v>
      </c>
      <c r="AA9" s="2215" t="s">
        <v>1656</v>
      </c>
      <c r="AB9" s="2219">
        <v>0.11700000000000001</v>
      </c>
      <c r="AC9" s="2215" t="s">
        <v>1016</v>
      </c>
      <c r="AE9" s="2130" t="s">
        <v>182</v>
      </c>
      <c r="AF9" s="2216">
        <v>19696</v>
      </c>
      <c r="AG9" s="2217" t="s">
        <v>1657</v>
      </c>
      <c r="AH9" s="2220">
        <v>0.11</v>
      </c>
      <c r="AI9" s="2217" t="s">
        <v>829</v>
      </c>
      <c r="AK9" s="2130" t="s">
        <v>182</v>
      </c>
      <c r="AL9" s="2221">
        <v>20983</v>
      </c>
      <c r="AM9" s="2134" t="s">
        <v>1658</v>
      </c>
      <c r="AN9" s="2222">
        <v>0.11700000000000001</v>
      </c>
      <c r="AO9" s="2134" t="s">
        <v>829</v>
      </c>
    </row>
    <row r="10" spans="1:41" s="181" customFormat="1" ht="13">
      <c r="A10" s="2142" t="s">
        <v>183</v>
      </c>
      <c r="B10" s="2223">
        <v>18071</v>
      </c>
      <c r="C10" s="2154" t="s">
        <v>1659</v>
      </c>
      <c r="D10" s="2184">
        <v>0.107</v>
      </c>
      <c r="E10" s="2154" t="s">
        <v>1285</v>
      </c>
      <c r="G10" s="2224" t="s">
        <v>183</v>
      </c>
      <c r="H10" s="2225">
        <v>14531</v>
      </c>
      <c r="I10" s="2226">
        <v>1736</v>
      </c>
      <c r="J10" s="2191">
        <v>8.4</v>
      </c>
      <c r="K10" s="2233">
        <v>1</v>
      </c>
      <c r="M10" s="2224" t="s">
        <v>183</v>
      </c>
      <c r="N10" s="2228">
        <v>15862</v>
      </c>
      <c r="O10" s="2229">
        <v>1975</v>
      </c>
      <c r="P10" s="2230">
        <v>9.1</v>
      </c>
      <c r="Q10" s="2231">
        <v>1.1000000000000001</v>
      </c>
      <c r="S10" s="2224" t="s">
        <v>183</v>
      </c>
      <c r="T10" s="2232">
        <v>17033</v>
      </c>
      <c r="U10" s="2215" t="s">
        <v>1660</v>
      </c>
      <c r="V10" s="2219">
        <v>9.7000000000000003E-2</v>
      </c>
      <c r="W10" s="2215" t="s">
        <v>829</v>
      </c>
      <c r="Y10" s="2130" t="s">
        <v>183</v>
      </c>
      <c r="Z10" s="2214">
        <v>14814</v>
      </c>
      <c r="AA10" s="2215" t="s">
        <v>1661</v>
      </c>
      <c r="AB10" s="2219">
        <v>8.2000000000000003E-2</v>
      </c>
      <c r="AC10" s="2215" t="s">
        <v>800</v>
      </c>
      <c r="AE10" s="2130" t="s">
        <v>183</v>
      </c>
      <c r="AF10" s="2216">
        <v>16959</v>
      </c>
      <c r="AG10" s="2217" t="s">
        <v>1662</v>
      </c>
      <c r="AH10" s="2220">
        <v>9.5000000000000001E-2</v>
      </c>
      <c r="AI10" s="2217" t="s">
        <v>829</v>
      </c>
      <c r="AK10" s="2130" t="s">
        <v>183</v>
      </c>
      <c r="AL10" s="2221">
        <v>17049</v>
      </c>
      <c r="AM10" s="2134" t="s">
        <v>878</v>
      </c>
      <c r="AN10" s="2222">
        <v>9.5000000000000001E-2</v>
      </c>
      <c r="AO10" s="2134" t="s">
        <v>809</v>
      </c>
    </row>
    <row r="11" spans="1:41" s="181" customFormat="1" ht="13">
      <c r="A11" s="2142" t="s">
        <v>184</v>
      </c>
      <c r="B11" s="2223">
        <v>79924</v>
      </c>
      <c r="C11" s="2154" t="s">
        <v>1663</v>
      </c>
      <c r="D11" s="2184">
        <v>0.47299999999999998</v>
      </c>
      <c r="E11" s="2154" t="s">
        <v>1220</v>
      </c>
      <c r="G11" s="2224" t="s">
        <v>184</v>
      </c>
      <c r="H11" s="2225">
        <v>77588</v>
      </c>
      <c r="I11" s="2226">
        <v>3996</v>
      </c>
      <c r="J11" s="2234">
        <v>45</v>
      </c>
      <c r="K11" s="2227">
        <v>2.1</v>
      </c>
      <c r="M11" s="2224" t="s">
        <v>184</v>
      </c>
      <c r="N11" s="2228">
        <v>76281</v>
      </c>
      <c r="O11" s="2229">
        <v>4416</v>
      </c>
      <c r="P11" s="2230">
        <v>43.8</v>
      </c>
      <c r="Q11" s="2231">
        <v>1.9</v>
      </c>
      <c r="S11" s="2224" t="s">
        <v>184</v>
      </c>
      <c r="T11" s="2232">
        <v>81197</v>
      </c>
      <c r="U11" s="2215" t="s">
        <v>1664</v>
      </c>
      <c r="V11" s="2219">
        <v>0.46400000000000002</v>
      </c>
      <c r="W11" s="2215" t="s">
        <v>978</v>
      </c>
      <c r="Y11" s="2130" t="s">
        <v>184</v>
      </c>
      <c r="Z11" s="2214">
        <v>85654</v>
      </c>
      <c r="AA11" s="2215" t="s">
        <v>1665</v>
      </c>
      <c r="AB11" s="2219">
        <v>0.47399999999999998</v>
      </c>
      <c r="AC11" s="2215" t="s">
        <v>1008</v>
      </c>
      <c r="AE11" s="2130" t="s">
        <v>184</v>
      </c>
      <c r="AF11" s="2216">
        <v>84347</v>
      </c>
      <c r="AG11" s="2217" t="s">
        <v>1666</v>
      </c>
      <c r="AH11" s="2220">
        <v>0.47099999999999997</v>
      </c>
      <c r="AI11" s="2217" t="s">
        <v>990</v>
      </c>
      <c r="AK11" s="2130" t="s">
        <v>184</v>
      </c>
      <c r="AL11" s="2221">
        <v>85709</v>
      </c>
      <c r="AM11" s="2134" t="s">
        <v>1667</v>
      </c>
      <c r="AN11" s="2222">
        <v>0.48</v>
      </c>
      <c r="AO11" s="2134" t="s">
        <v>1018</v>
      </c>
    </row>
    <row r="12" spans="1:41" s="181" customFormat="1" ht="13">
      <c r="A12" s="2142"/>
      <c r="B12" s="2223"/>
      <c r="C12" s="2154"/>
      <c r="D12" s="2184"/>
      <c r="E12" s="2154"/>
      <c r="G12" s="2224"/>
      <c r="H12" s="2225"/>
      <c r="I12" s="2226"/>
      <c r="J12" s="2234"/>
      <c r="K12" s="2227"/>
      <c r="M12" s="2224"/>
      <c r="N12" s="2228"/>
      <c r="O12" s="2229"/>
      <c r="P12" s="2230"/>
      <c r="Q12" s="2231"/>
      <c r="S12" s="2224"/>
      <c r="T12" s="2232"/>
      <c r="U12" s="2215"/>
      <c r="V12" s="2219"/>
      <c r="W12" s="2215"/>
      <c r="Y12" s="2130"/>
      <c r="Z12" s="2214"/>
      <c r="AA12" s="2215"/>
      <c r="AB12" s="2219"/>
      <c r="AC12" s="2215"/>
      <c r="AE12" s="2130"/>
      <c r="AF12" s="2216"/>
      <c r="AG12" s="2217"/>
      <c r="AH12" s="2220"/>
      <c r="AI12" s="2217"/>
      <c r="AK12" s="2130"/>
      <c r="AL12" s="2221"/>
      <c r="AM12" s="2134"/>
      <c r="AN12" s="2222"/>
      <c r="AO12" s="2134"/>
    </row>
    <row r="13" spans="1:41" s="181" customFormat="1" ht="13">
      <c r="A13" s="2142" t="s">
        <v>185</v>
      </c>
      <c r="B13" s="2223">
        <v>14441</v>
      </c>
      <c r="C13" s="2154" t="s">
        <v>1668</v>
      </c>
      <c r="D13" s="2154" t="s">
        <v>25</v>
      </c>
      <c r="E13" s="2154" t="s">
        <v>25</v>
      </c>
      <c r="G13" s="2224" t="s">
        <v>185</v>
      </c>
      <c r="H13" s="2235">
        <v>12960</v>
      </c>
      <c r="I13" s="2236">
        <v>1897</v>
      </c>
      <c r="J13" s="2191" t="s">
        <v>25</v>
      </c>
      <c r="K13" s="2227" t="s">
        <v>25</v>
      </c>
      <c r="M13" s="2224" t="s">
        <v>185</v>
      </c>
      <c r="N13" s="2228">
        <v>15878</v>
      </c>
      <c r="O13" s="2229">
        <v>1841</v>
      </c>
      <c r="P13" s="2230" t="s">
        <v>25</v>
      </c>
      <c r="Q13" s="2231" t="s">
        <v>25</v>
      </c>
      <c r="S13" s="2224" t="s">
        <v>185</v>
      </c>
      <c r="T13" s="2232">
        <v>15122</v>
      </c>
      <c r="U13" s="2215" t="s">
        <v>1669</v>
      </c>
      <c r="V13" s="2215" t="s">
        <v>25</v>
      </c>
      <c r="W13" s="2215" t="s">
        <v>25</v>
      </c>
      <c r="Y13" s="2130" t="s">
        <v>185</v>
      </c>
      <c r="Z13" s="2214">
        <v>14579</v>
      </c>
      <c r="AA13" s="2215" t="s">
        <v>1670</v>
      </c>
      <c r="AB13" s="2215" t="s">
        <v>25</v>
      </c>
      <c r="AC13" s="2215" t="s">
        <v>25</v>
      </c>
      <c r="AE13" s="2130" t="s">
        <v>185</v>
      </c>
      <c r="AF13" s="2216">
        <v>14477</v>
      </c>
      <c r="AG13" s="2217" t="s">
        <v>1671</v>
      </c>
      <c r="AH13" s="2217" t="s">
        <v>25</v>
      </c>
      <c r="AI13" s="2217" t="s">
        <v>25</v>
      </c>
      <c r="AK13" s="2130" t="s">
        <v>185</v>
      </c>
      <c r="AL13" s="2221">
        <v>16660</v>
      </c>
      <c r="AM13" s="2134" t="s">
        <v>1672</v>
      </c>
      <c r="AN13" s="2134" t="s">
        <v>25</v>
      </c>
      <c r="AO13" s="2134" t="s">
        <v>25</v>
      </c>
    </row>
    <row r="14" spans="1:41">
      <c r="A14" s="253"/>
      <c r="B14" s="254"/>
      <c r="C14" s="255"/>
      <c r="D14" s="255"/>
      <c r="G14" s="253"/>
      <c r="H14" s="254"/>
      <c r="I14" s="255"/>
      <c r="J14" s="255"/>
      <c r="M14" s="253"/>
      <c r="N14" s="254"/>
      <c r="O14" s="255"/>
      <c r="P14" s="255"/>
      <c r="S14" s="253"/>
      <c r="T14" s="254"/>
      <c r="U14" s="255"/>
      <c r="V14" s="255"/>
      <c r="W14" s="255"/>
      <c r="Y14" s="256"/>
      <c r="Z14" s="254"/>
      <c r="AA14" s="255"/>
      <c r="AB14" s="255"/>
      <c r="AC14" s="255"/>
      <c r="AE14" s="256"/>
      <c r="AF14" s="257"/>
      <c r="AG14" s="258"/>
      <c r="AH14" s="258"/>
      <c r="AI14" s="258"/>
      <c r="AK14" s="256"/>
      <c r="AL14" s="259"/>
      <c r="AM14" s="210"/>
      <c r="AN14" s="210"/>
      <c r="AO14" s="210"/>
    </row>
    <row r="15" spans="1:41" ht="30" customHeight="1">
      <c r="A15" s="2489" t="s">
        <v>1573</v>
      </c>
      <c r="B15" s="2489"/>
      <c r="C15" s="2489"/>
      <c r="D15" s="2489"/>
      <c r="E15" s="2489"/>
      <c r="G15" s="2489" t="s">
        <v>672</v>
      </c>
      <c r="H15" s="2489"/>
      <c r="I15" s="2489"/>
      <c r="J15" s="2489"/>
      <c r="K15" s="2489"/>
      <c r="M15" s="2489" t="s">
        <v>655</v>
      </c>
      <c r="N15" s="2489"/>
      <c r="O15" s="2489"/>
      <c r="P15" s="2489"/>
      <c r="Q15" s="2489"/>
      <c r="S15" s="2489" t="s">
        <v>445</v>
      </c>
      <c r="T15" s="2489"/>
      <c r="U15" s="2489"/>
      <c r="V15" s="2489"/>
      <c r="W15" s="2489"/>
      <c r="Y15" s="2489" t="s">
        <v>356</v>
      </c>
      <c r="Z15" s="2489"/>
      <c r="AA15" s="2489"/>
      <c r="AB15" s="2489"/>
      <c r="AC15" s="2489"/>
      <c r="AE15" s="2489" t="s">
        <v>321</v>
      </c>
      <c r="AF15" s="2489"/>
      <c r="AG15" s="2489"/>
      <c r="AH15" s="2489"/>
      <c r="AI15" s="2489"/>
      <c r="AK15" s="2489" t="s">
        <v>304</v>
      </c>
      <c r="AL15" s="2489"/>
      <c r="AM15" s="2489"/>
      <c r="AN15" s="2489"/>
      <c r="AO15" s="2489"/>
    </row>
    <row r="16" spans="1:41">
      <c r="A16" s="253"/>
      <c r="B16" s="254"/>
      <c r="C16" s="255"/>
      <c r="D16" s="255"/>
      <c r="G16" s="253"/>
      <c r="H16" s="254"/>
      <c r="I16" s="255"/>
      <c r="J16" s="255"/>
      <c r="M16" s="253"/>
      <c r="N16" s="254"/>
      <c r="O16" s="255"/>
      <c r="P16" s="255"/>
      <c r="S16" s="253"/>
      <c r="T16" s="254"/>
      <c r="U16" s="255"/>
      <c r="V16" s="255"/>
      <c r="W16" s="255"/>
      <c r="Y16" s="256"/>
      <c r="Z16" s="254"/>
      <c r="AA16" s="255"/>
      <c r="AB16" s="255"/>
      <c r="AC16" s="255"/>
      <c r="AE16" s="256"/>
      <c r="AF16" s="257"/>
      <c r="AG16" s="258"/>
      <c r="AH16" s="258"/>
      <c r="AI16" s="258"/>
      <c r="AK16" s="256"/>
      <c r="AL16" s="259"/>
      <c r="AM16" s="210"/>
      <c r="AN16" s="210"/>
      <c r="AO16" s="210"/>
    </row>
    <row r="18" spans="1:41" ht="18" customHeight="1">
      <c r="A18" s="2552" t="s">
        <v>177</v>
      </c>
      <c r="B18" s="2554" t="s">
        <v>18</v>
      </c>
      <c r="C18" s="2481"/>
      <c r="D18" s="2481"/>
      <c r="E18" s="2555"/>
      <c r="F18" s="300"/>
      <c r="G18" s="2616" t="s">
        <v>177</v>
      </c>
      <c r="H18" s="2554" t="s">
        <v>18</v>
      </c>
      <c r="I18" s="2481"/>
      <c r="J18" s="2481"/>
      <c r="K18" s="2555"/>
      <c r="M18" s="2547" t="s">
        <v>177</v>
      </c>
      <c r="N18" s="2549" t="s">
        <v>18</v>
      </c>
      <c r="O18" s="2550"/>
      <c r="P18" s="2550"/>
      <c r="Q18" s="2551"/>
      <c r="S18" s="2547" t="s">
        <v>177</v>
      </c>
      <c r="T18" s="2549" t="s">
        <v>18</v>
      </c>
      <c r="U18" s="2550"/>
      <c r="V18" s="2550"/>
      <c r="W18" s="2551"/>
      <c r="Y18" s="2724" t="s">
        <v>177</v>
      </c>
      <c r="Z18" s="2726" t="s">
        <v>18</v>
      </c>
      <c r="AA18" s="2726"/>
      <c r="AB18" s="2726"/>
      <c r="AC18" s="2727"/>
      <c r="AE18" s="2533" t="s">
        <v>177</v>
      </c>
      <c r="AF18" s="2535" t="s">
        <v>18</v>
      </c>
      <c r="AG18" s="2535"/>
      <c r="AH18" s="2535"/>
      <c r="AI18" s="2536"/>
      <c r="AK18" s="2533" t="s">
        <v>177</v>
      </c>
      <c r="AL18" s="2535" t="s">
        <v>18</v>
      </c>
      <c r="AM18" s="2535"/>
      <c r="AN18" s="2535"/>
      <c r="AO18" s="2536"/>
    </row>
    <row r="19" spans="1:41" s="146" customFormat="1" ht="30">
      <c r="A19" s="2553"/>
      <c r="B19" s="45" t="s">
        <v>19</v>
      </c>
      <c r="C19" s="105" t="s">
        <v>20</v>
      </c>
      <c r="D19" s="103" t="s">
        <v>37</v>
      </c>
      <c r="E19" s="48" t="s">
        <v>24</v>
      </c>
      <c r="F19" s="732"/>
      <c r="G19" s="2621"/>
      <c r="H19" s="45" t="s">
        <v>19</v>
      </c>
      <c r="I19" s="105" t="s">
        <v>20</v>
      </c>
      <c r="J19" s="103" t="s">
        <v>37</v>
      </c>
      <c r="K19" s="48" t="s">
        <v>24</v>
      </c>
      <c r="M19" s="2548"/>
      <c r="N19" s="45" t="s">
        <v>19</v>
      </c>
      <c r="O19" s="105" t="s">
        <v>20</v>
      </c>
      <c r="P19" s="103" t="s">
        <v>37</v>
      </c>
      <c r="Q19" s="48" t="s">
        <v>24</v>
      </c>
      <c r="S19" s="2548"/>
      <c r="T19" s="45" t="s">
        <v>19</v>
      </c>
      <c r="U19" s="46" t="s">
        <v>20</v>
      </c>
      <c r="V19" s="46" t="s">
        <v>37</v>
      </c>
      <c r="W19" s="48" t="s">
        <v>24</v>
      </c>
      <c r="Y19" s="2725"/>
      <c r="Z19" s="246" t="s">
        <v>19</v>
      </c>
      <c r="AA19" s="246" t="s">
        <v>20</v>
      </c>
      <c r="AB19" s="246" t="s">
        <v>37</v>
      </c>
      <c r="AC19" s="247" t="s">
        <v>24</v>
      </c>
      <c r="AE19" s="2534"/>
      <c r="AF19" s="87" t="s">
        <v>19</v>
      </c>
      <c r="AG19" s="87" t="s">
        <v>20</v>
      </c>
      <c r="AH19" s="87" t="s">
        <v>37</v>
      </c>
      <c r="AI19" s="88" t="s">
        <v>24</v>
      </c>
      <c r="AK19" s="2534"/>
      <c r="AL19" s="87" t="s">
        <v>19</v>
      </c>
      <c r="AM19" s="87" t="s">
        <v>20</v>
      </c>
      <c r="AN19" s="87" t="s">
        <v>37</v>
      </c>
      <c r="AO19" s="88" t="s">
        <v>24</v>
      </c>
    </row>
    <row r="20" spans="1:41" s="181" customFormat="1" ht="26.5" thickBot="1">
      <c r="A20" s="1855" t="s">
        <v>178</v>
      </c>
      <c r="B20" s="650">
        <v>17205</v>
      </c>
      <c r="C20" s="1082" t="s">
        <v>1673</v>
      </c>
      <c r="D20" s="650">
        <v>17205</v>
      </c>
      <c r="E20" s="1453" t="s">
        <v>25</v>
      </c>
      <c r="G20" s="2014" t="s">
        <v>178</v>
      </c>
      <c r="H20" s="1858">
        <v>19215</v>
      </c>
      <c r="I20" s="2210">
        <v>1953</v>
      </c>
      <c r="J20" s="1858">
        <v>19215</v>
      </c>
      <c r="K20" s="2237" t="s">
        <v>25</v>
      </c>
      <c r="M20" s="2014" t="s">
        <v>178</v>
      </c>
      <c r="N20" s="2238">
        <v>21245</v>
      </c>
      <c r="O20" s="2239">
        <v>1937</v>
      </c>
      <c r="P20" s="2238">
        <v>21245</v>
      </c>
      <c r="Q20" s="2240" t="s">
        <v>25</v>
      </c>
      <c r="S20" s="2014" t="s">
        <v>178</v>
      </c>
      <c r="T20" s="1834">
        <v>18733</v>
      </c>
      <c r="U20" s="2241" t="s">
        <v>1674</v>
      </c>
      <c r="V20" s="2242">
        <v>18733</v>
      </c>
      <c r="W20" s="2241" t="s">
        <v>25</v>
      </c>
      <c r="Y20" s="109" t="s">
        <v>178</v>
      </c>
      <c r="Z20" s="2243">
        <v>19552</v>
      </c>
      <c r="AA20" s="2244" t="s">
        <v>1675</v>
      </c>
      <c r="AB20" s="2243">
        <v>19552</v>
      </c>
      <c r="AC20" s="2244" t="s">
        <v>25</v>
      </c>
      <c r="AE20" s="109" t="s">
        <v>178</v>
      </c>
      <c r="AF20" s="2245">
        <v>18440</v>
      </c>
      <c r="AG20" s="2246" t="s">
        <v>1676</v>
      </c>
      <c r="AH20" s="2245">
        <v>18440</v>
      </c>
      <c r="AI20" s="2246" t="s">
        <v>25</v>
      </c>
      <c r="AK20" s="109" t="s">
        <v>178</v>
      </c>
      <c r="AL20" s="96">
        <v>19673</v>
      </c>
      <c r="AM20" s="97" t="s">
        <v>1677</v>
      </c>
      <c r="AN20" s="96">
        <v>19673</v>
      </c>
      <c r="AO20" s="97" t="s">
        <v>25</v>
      </c>
    </row>
    <row r="21" spans="1:41" s="181" customFormat="1" ht="13">
      <c r="A21" s="1838" t="s">
        <v>179</v>
      </c>
      <c r="B21" s="711">
        <v>2586</v>
      </c>
      <c r="C21" s="1087" t="s">
        <v>1678</v>
      </c>
      <c r="D21" s="1088">
        <v>0.15</v>
      </c>
      <c r="E21" s="1091" t="s">
        <v>1679</v>
      </c>
      <c r="G21" s="185" t="s">
        <v>179</v>
      </c>
      <c r="H21" s="1843">
        <v>3398</v>
      </c>
      <c r="I21" s="2218">
        <v>1063</v>
      </c>
      <c r="J21" s="1938">
        <v>17.7</v>
      </c>
      <c r="K21" s="1939">
        <v>5.0999999999999996</v>
      </c>
      <c r="M21" s="185" t="s">
        <v>179</v>
      </c>
      <c r="N21" s="249">
        <v>4698</v>
      </c>
      <c r="O21" s="250">
        <v>1387</v>
      </c>
      <c r="P21" s="251">
        <v>22.1</v>
      </c>
      <c r="Q21" s="252">
        <v>6.2</v>
      </c>
      <c r="S21" s="185" t="s">
        <v>179</v>
      </c>
      <c r="T21" s="167">
        <v>2986</v>
      </c>
      <c r="U21" s="152" t="s">
        <v>1680</v>
      </c>
      <c r="V21" s="188">
        <v>0.159</v>
      </c>
      <c r="W21" s="152" t="s">
        <v>880</v>
      </c>
      <c r="Y21" s="2130" t="s">
        <v>179</v>
      </c>
      <c r="Z21" s="2214">
        <v>3125</v>
      </c>
      <c r="AA21" s="2215" t="s">
        <v>1681</v>
      </c>
      <c r="AB21" s="2219">
        <v>0.16</v>
      </c>
      <c r="AC21" s="2215" t="s">
        <v>1682</v>
      </c>
      <c r="AE21" s="2130" t="s">
        <v>179</v>
      </c>
      <c r="AF21" s="2216">
        <v>2481</v>
      </c>
      <c r="AG21" s="2217" t="s">
        <v>1683</v>
      </c>
      <c r="AH21" s="2220">
        <v>0.13500000000000001</v>
      </c>
      <c r="AI21" s="2217" t="s">
        <v>1136</v>
      </c>
      <c r="AK21" s="2130" t="s">
        <v>179</v>
      </c>
      <c r="AL21" s="2221">
        <v>1829</v>
      </c>
      <c r="AM21" s="2134" t="s">
        <v>1684</v>
      </c>
      <c r="AN21" s="2222">
        <v>9.2999999999999999E-2</v>
      </c>
      <c r="AO21" s="2134" t="s">
        <v>816</v>
      </c>
    </row>
    <row r="22" spans="1:41" s="181" customFormat="1" ht="13">
      <c r="A22" s="2142" t="s">
        <v>180</v>
      </c>
      <c r="B22" s="2223">
        <v>1890</v>
      </c>
      <c r="C22" s="2062" t="s">
        <v>1685</v>
      </c>
      <c r="D22" s="2153">
        <v>0.11</v>
      </c>
      <c r="E22" s="2154" t="s">
        <v>1153</v>
      </c>
      <c r="G22" s="2224" t="s">
        <v>180</v>
      </c>
      <c r="H22" s="2225">
        <v>2625</v>
      </c>
      <c r="I22" s="2226">
        <v>869</v>
      </c>
      <c r="J22" s="2234">
        <v>13.7</v>
      </c>
      <c r="K22" s="2233">
        <v>4.4000000000000004</v>
      </c>
      <c r="M22" s="2224" t="s">
        <v>180</v>
      </c>
      <c r="N22" s="2228">
        <v>1963</v>
      </c>
      <c r="O22" s="2229">
        <v>819</v>
      </c>
      <c r="P22" s="2230">
        <v>9.1999999999999993</v>
      </c>
      <c r="Q22" s="2231">
        <v>3.9</v>
      </c>
      <c r="S22" s="2224" t="s">
        <v>180</v>
      </c>
      <c r="T22" s="2232">
        <v>2603</v>
      </c>
      <c r="U22" s="2215" t="s">
        <v>1686</v>
      </c>
      <c r="V22" s="2219">
        <v>0.13900000000000001</v>
      </c>
      <c r="W22" s="2215" t="s">
        <v>822</v>
      </c>
      <c r="Y22" s="2130" t="s">
        <v>180</v>
      </c>
      <c r="Z22" s="2214">
        <v>2480</v>
      </c>
      <c r="AA22" s="2215" t="s">
        <v>1687</v>
      </c>
      <c r="AB22" s="2219">
        <v>0.127</v>
      </c>
      <c r="AC22" s="2215" t="s">
        <v>880</v>
      </c>
      <c r="AE22" s="2130" t="s">
        <v>180</v>
      </c>
      <c r="AF22" s="2216">
        <v>2436</v>
      </c>
      <c r="AG22" s="2217" t="s">
        <v>1688</v>
      </c>
      <c r="AH22" s="2220">
        <v>0.13200000000000001</v>
      </c>
      <c r="AI22" s="2217" t="s">
        <v>864</v>
      </c>
      <c r="AK22" s="2130" t="s">
        <v>180</v>
      </c>
      <c r="AL22" s="2221">
        <v>2681</v>
      </c>
      <c r="AM22" s="2134" t="s">
        <v>1689</v>
      </c>
      <c r="AN22" s="2222">
        <v>0.13600000000000001</v>
      </c>
      <c r="AO22" s="2134" t="s">
        <v>1601</v>
      </c>
    </row>
    <row r="23" spans="1:41" s="181" customFormat="1" ht="13">
      <c r="A23" s="2142" t="s">
        <v>181</v>
      </c>
      <c r="B23" s="2223">
        <v>2006</v>
      </c>
      <c r="C23" s="2062" t="s">
        <v>1690</v>
      </c>
      <c r="D23" s="2153">
        <v>0.11700000000000001</v>
      </c>
      <c r="E23" s="2154" t="s">
        <v>1691</v>
      </c>
      <c r="G23" s="2224" t="s">
        <v>181</v>
      </c>
      <c r="H23" s="2225">
        <v>930</v>
      </c>
      <c r="I23" s="2226">
        <v>428</v>
      </c>
      <c r="J23" s="2234">
        <v>4.8</v>
      </c>
      <c r="K23" s="2233">
        <v>2.2999999999999998</v>
      </c>
      <c r="M23" s="2224" t="s">
        <v>181</v>
      </c>
      <c r="N23" s="2228">
        <v>2690</v>
      </c>
      <c r="O23" s="2229">
        <v>879</v>
      </c>
      <c r="P23" s="2230">
        <v>12.7</v>
      </c>
      <c r="Q23" s="2231">
        <v>4.0999999999999996</v>
      </c>
      <c r="S23" s="2224" t="s">
        <v>181</v>
      </c>
      <c r="T23" s="2232">
        <v>1571</v>
      </c>
      <c r="U23" s="2215" t="s">
        <v>1692</v>
      </c>
      <c r="V23" s="2219">
        <v>8.4000000000000005E-2</v>
      </c>
      <c r="W23" s="2215" t="s">
        <v>1138</v>
      </c>
      <c r="Y23" s="2130" t="s">
        <v>181</v>
      </c>
      <c r="Z23" s="2214">
        <v>2633</v>
      </c>
      <c r="AA23" s="2215" t="s">
        <v>1693</v>
      </c>
      <c r="AB23" s="2219">
        <v>0.13500000000000001</v>
      </c>
      <c r="AC23" s="2215" t="s">
        <v>1601</v>
      </c>
      <c r="AE23" s="2130" t="s">
        <v>181</v>
      </c>
      <c r="AF23" s="2216">
        <v>2192</v>
      </c>
      <c r="AG23" s="2217" t="s">
        <v>1165</v>
      </c>
      <c r="AH23" s="2220">
        <v>0.11899999999999999</v>
      </c>
      <c r="AI23" s="2217" t="s">
        <v>1183</v>
      </c>
      <c r="AK23" s="2130" t="s">
        <v>181</v>
      </c>
      <c r="AL23" s="2221">
        <v>2134</v>
      </c>
      <c r="AM23" s="2134" t="s">
        <v>1694</v>
      </c>
      <c r="AN23" s="2222">
        <v>0.108</v>
      </c>
      <c r="AO23" s="2134" t="s">
        <v>1136</v>
      </c>
    </row>
    <row r="24" spans="1:41" s="181" customFormat="1" ht="13">
      <c r="A24" s="2142" t="s">
        <v>182</v>
      </c>
      <c r="B24" s="2223">
        <v>2280</v>
      </c>
      <c r="C24" s="2062" t="s">
        <v>1695</v>
      </c>
      <c r="D24" s="2153">
        <v>0.13300000000000001</v>
      </c>
      <c r="E24" s="2154" t="s">
        <v>1696</v>
      </c>
      <c r="G24" s="2224" t="s">
        <v>182</v>
      </c>
      <c r="H24" s="2225">
        <v>2326</v>
      </c>
      <c r="I24" s="2226">
        <v>829</v>
      </c>
      <c r="J24" s="2234">
        <v>12.1</v>
      </c>
      <c r="K24" s="2233">
        <v>4.2</v>
      </c>
      <c r="M24" s="2224" t="s">
        <v>182</v>
      </c>
      <c r="N24" s="2228">
        <v>1545</v>
      </c>
      <c r="O24" s="2229">
        <v>779</v>
      </c>
      <c r="P24" s="2230">
        <v>7.3</v>
      </c>
      <c r="Q24" s="2231">
        <v>3.7</v>
      </c>
      <c r="S24" s="2224" t="s">
        <v>182</v>
      </c>
      <c r="T24" s="2232">
        <v>2304</v>
      </c>
      <c r="U24" s="2215" t="s">
        <v>1694</v>
      </c>
      <c r="V24" s="2219">
        <v>0.123</v>
      </c>
      <c r="W24" s="2215" t="s">
        <v>1130</v>
      </c>
      <c r="Y24" s="2130" t="s">
        <v>182</v>
      </c>
      <c r="Z24" s="2214">
        <v>1667</v>
      </c>
      <c r="AA24" s="2215" t="s">
        <v>1237</v>
      </c>
      <c r="AB24" s="2219">
        <v>8.5000000000000006E-2</v>
      </c>
      <c r="AC24" s="2215" t="s">
        <v>843</v>
      </c>
      <c r="AE24" s="2130" t="s">
        <v>182</v>
      </c>
      <c r="AF24" s="2216">
        <v>1913</v>
      </c>
      <c r="AG24" s="2217" t="s">
        <v>1697</v>
      </c>
      <c r="AH24" s="2220">
        <v>0.104</v>
      </c>
      <c r="AI24" s="2217" t="s">
        <v>985</v>
      </c>
      <c r="AK24" s="2130" t="s">
        <v>182</v>
      </c>
      <c r="AL24" s="2221">
        <v>2058</v>
      </c>
      <c r="AM24" s="2134" t="s">
        <v>1698</v>
      </c>
      <c r="AN24" s="2222">
        <v>0.105</v>
      </c>
      <c r="AO24" s="2134" t="s">
        <v>1136</v>
      </c>
    </row>
    <row r="25" spans="1:41" s="181" customFormat="1" ht="13">
      <c r="A25" s="2142" t="s">
        <v>183</v>
      </c>
      <c r="B25" s="2223">
        <v>1947</v>
      </c>
      <c r="C25" s="2062" t="s">
        <v>1699</v>
      </c>
      <c r="D25" s="2153">
        <v>0.113</v>
      </c>
      <c r="E25" s="2154" t="s">
        <v>1700</v>
      </c>
      <c r="G25" s="2224" t="s">
        <v>183</v>
      </c>
      <c r="H25" s="2225">
        <v>1353</v>
      </c>
      <c r="I25" s="2226">
        <v>655</v>
      </c>
      <c r="J25" s="2234">
        <v>7</v>
      </c>
      <c r="K25" s="2233">
        <v>3.5</v>
      </c>
      <c r="M25" s="2224" t="s">
        <v>183</v>
      </c>
      <c r="N25" s="2228">
        <v>1223</v>
      </c>
      <c r="O25" s="2229">
        <v>583</v>
      </c>
      <c r="P25" s="2230">
        <v>5.8</v>
      </c>
      <c r="Q25" s="2231">
        <v>2.7</v>
      </c>
      <c r="S25" s="2224" t="s">
        <v>183</v>
      </c>
      <c r="T25" s="2232">
        <v>1594</v>
      </c>
      <c r="U25" s="2215" t="s">
        <v>1701</v>
      </c>
      <c r="V25" s="2219">
        <v>8.5000000000000006E-2</v>
      </c>
      <c r="W25" s="2215" t="s">
        <v>816</v>
      </c>
      <c r="Y25" s="2130" t="s">
        <v>183</v>
      </c>
      <c r="Z25" s="2215">
        <v>761</v>
      </c>
      <c r="AA25" s="2215" t="s">
        <v>1702</v>
      </c>
      <c r="AB25" s="2219">
        <v>3.9E-2</v>
      </c>
      <c r="AC25" s="2215" t="s">
        <v>806</v>
      </c>
      <c r="AE25" s="2130" t="s">
        <v>183</v>
      </c>
      <c r="AF25" s="2216">
        <v>1645</v>
      </c>
      <c r="AG25" s="2217" t="s">
        <v>1703</v>
      </c>
      <c r="AH25" s="2220">
        <v>8.8999999999999996E-2</v>
      </c>
      <c r="AI25" s="2217" t="s">
        <v>1180</v>
      </c>
      <c r="AK25" s="2130" t="s">
        <v>183</v>
      </c>
      <c r="AL25" s="2221">
        <v>2323</v>
      </c>
      <c r="AM25" s="2134" t="s">
        <v>1704</v>
      </c>
      <c r="AN25" s="2222">
        <v>0.11799999999999999</v>
      </c>
      <c r="AO25" s="2134" t="s">
        <v>1705</v>
      </c>
    </row>
    <row r="26" spans="1:41" s="181" customFormat="1" ht="13">
      <c r="A26" s="2142" t="s">
        <v>184</v>
      </c>
      <c r="B26" s="2223">
        <v>6496</v>
      </c>
      <c r="C26" s="2062" t="s">
        <v>1706</v>
      </c>
      <c r="D26" s="2153">
        <v>0.378</v>
      </c>
      <c r="E26" s="2154" t="s">
        <v>1707</v>
      </c>
      <c r="G26" s="2224" t="s">
        <v>184</v>
      </c>
      <c r="H26" s="2225">
        <v>8583</v>
      </c>
      <c r="I26" s="2226">
        <v>1730</v>
      </c>
      <c r="J26" s="2234">
        <v>44.7</v>
      </c>
      <c r="K26" s="2233">
        <v>7.1</v>
      </c>
      <c r="M26" s="2224" t="s">
        <v>184</v>
      </c>
      <c r="N26" s="2228">
        <v>9126</v>
      </c>
      <c r="O26" s="2229">
        <v>1690</v>
      </c>
      <c r="P26" s="2230">
        <v>43</v>
      </c>
      <c r="Q26" s="2231">
        <v>6.2</v>
      </c>
      <c r="S26" s="2224" t="s">
        <v>184</v>
      </c>
      <c r="T26" s="2232">
        <v>7675</v>
      </c>
      <c r="U26" s="2215" t="s">
        <v>1708</v>
      </c>
      <c r="V26" s="2219">
        <v>0.41</v>
      </c>
      <c r="W26" s="2215" t="s">
        <v>837</v>
      </c>
      <c r="Y26" s="2130" t="s">
        <v>184</v>
      </c>
      <c r="Z26" s="2214">
        <v>8886</v>
      </c>
      <c r="AA26" s="2215" t="s">
        <v>1582</v>
      </c>
      <c r="AB26" s="2219">
        <v>0.45400000000000001</v>
      </c>
      <c r="AC26" s="2215" t="s">
        <v>1709</v>
      </c>
      <c r="AE26" s="2130" t="s">
        <v>184</v>
      </c>
      <c r="AF26" s="2216">
        <v>7773</v>
      </c>
      <c r="AG26" s="2217" t="s">
        <v>1710</v>
      </c>
      <c r="AH26" s="2220">
        <v>0.42199999999999999</v>
      </c>
      <c r="AI26" s="2217" t="s">
        <v>1711</v>
      </c>
      <c r="AK26" s="2130" t="s">
        <v>184</v>
      </c>
      <c r="AL26" s="2221">
        <v>8648</v>
      </c>
      <c r="AM26" s="2134" t="s">
        <v>1712</v>
      </c>
      <c r="AN26" s="2222">
        <v>0.44</v>
      </c>
      <c r="AO26" s="2134" t="s">
        <v>1713</v>
      </c>
    </row>
    <row r="27" spans="1:41" s="181" customFormat="1" ht="13">
      <c r="A27" s="2142"/>
      <c r="B27" s="2223"/>
      <c r="C27" s="2062"/>
      <c r="D27" s="2153"/>
      <c r="E27" s="2154"/>
      <c r="G27" s="2224"/>
      <c r="H27" s="2225"/>
      <c r="I27" s="2226"/>
      <c r="J27" s="2234"/>
      <c r="K27" s="2233"/>
      <c r="M27" s="2224"/>
      <c r="N27" s="2228"/>
      <c r="O27" s="2229"/>
      <c r="P27" s="2230"/>
      <c r="Q27" s="2231"/>
      <c r="S27" s="2224"/>
      <c r="T27" s="2232"/>
      <c r="U27" s="2215"/>
      <c r="V27" s="2219"/>
      <c r="W27" s="2215"/>
      <c r="Y27" s="2130"/>
      <c r="Z27" s="2214"/>
      <c r="AA27" s="2215"/>
      <c r="AB27" s="2219"/>
      <c r="AC27" s="2215"/>
      <c r="AE27" s="2130"/>
      <c r="AF27" s="2216"/>
      <c r="AG27" s="2217"/>
      <c r="AH27" s="2220"/>
      <c r="AI27" s="2217"/>
      <c r="AK27" s="2130"/>
      <c r="AL27" s="2221"/>
      <c r="AM27" s="2134"/>
      <c r="AN27" s="2222"/>
      <c r="AO27" s="2134"/>
    </row>
    <row r="28" spans="1:41" s="181" customFormat="1" ht="13">
      <c r="A28" s="2142" t="s">
        <v>185</v>
      </c>
      <c r="B28" s="2223">
        <v>2027</v>
      </c>
      <c r="C28" s="2062" t="s">
        <v>1714</v>
      </c>
      <c r="D28" s="2247" t="s">
        <v>25</v>
      </c>
      <c r="E28" s="2154" t="s">
        <v>25</v>
      </c>
      <c r="G28" s="2224" t="s">
        <v>185</v>
      </c>
      <c r="H28" s="2225">
        <v>2270</v>
      </c>
      <c r="I28" s="2226">
        <v>765</v>
      </c>
      <c r="J28" s="2191" t="s">
        <v>25</v>
      </c>
      <c r="K28" s="2227" t="s">
        <v>25</v>
      </c>
      <c r="M28" s="2224" t="s">
        <v>185</v>
      </c>
      <c r="N28" s="2228">
        <v>2924</v>
      </c>
      <c r="O28" s="2229">
        <v>768</v>
      </c>
      <c r="P28" s="2230" t="s">
        <v>25</v>
      </c>
      <c r="Q28" s="2231" t="s">
        <v>25</v>
      </c>
      <c r="S28" s="2224" t="s">
        <v>185</v>
      </c>
      <c r="T28" s="2232">
        <v>3823</v>
      </c>
      <c r="U28" s="2215" t="s">
        <v>1715</v>
      </c>
      <c r="V28" s="2215" t="s">
        <v>25</v>
      </c>
      <c r="W28" s="2215" t="s">
        <v>25</v>
      </c>
      <c r="Y28" s="2130" t="s">
        <v>185</v>
      </c>
      <c r="Z28" s="2214">
        <v>3324</v>
      </c>
      <c r="AA28" s="2215" t="s">
        <v>1019</v>
      </c>
      <c r="AB28" s="2215" t="s">
        <v>25</v>
      </c>
      <c r="AC28" s="2215" t="s">
        <v>25</v>
      </c>
      <c r="AE28" s="2130" t="s">
        <v>185</v>
      </c>
      <c r="AF28" s="2216">
        <v>2237</v>
      </c>
      <c r="AG28" s="2217" t="s">
        <v>1716</v>
      </c>
      <c r="AH28" s="2217" t="s">
        <v>25</v>
      </c>
      <c r="AI28" s="2217" t="s">
        <v>25</v>
      </c>
      <c r="AK28" s="2130" t="s">
        <v>185</v>
      </c>
      <c r="AL28" s="2221">
        <v>3824</v>
      </c>
      <c r="AM28" s="2134" t="s">
        <v>1717</v>
      </c>
      <c r="AN28" s="2134" t="s">
        <v>25</v>
      </c>
      <c r="AO28" s="2134" t="s">
        <v>25</v>
      </c>
    </row>
    <row r="29" spans="1:41">
      <c r="A29" s="253"/>
      <c r="B29" s="254"/>
      <c r="C29" s="255"/>
      <c r="D29" s="255"/>
      <c r="E29" s="255"/>
      <c r="G29" s="253"/>
      <c r="H29" s="254"/>
      <c r="I29" s="255"/>
      <c r="J29" s="255"/>
      <c r="K29" s="255"/>
      <c r="M29" s="253"/>
      <c r="N29" s="254"/>
      <c r="O29" s="255"/>
      <c r="P29" s="255"/>
      <c r="Q29" s="255"/>
      <c r="S29" s="253"/>
      <c r="T29" s="254"/>
      <c r="U29" s="255"/>
      <c r="V29" s="255"/>
      <c r="W29" s="255"/>
      <c r="Y29" s="256"/>
      <c r="Z29" s="254"/>
      <c r="AA29" s="255"/>
      <c r="AB29" s="255"/>
      <c r="AC29" s="255"/>
      <c r="AE29" s="256"/>
      <c r="AF29" s="257"/>
      <c r="AG29" s="258"/>
      <c r="AH29" s="258"/>
      <c r="AI29" s="258"/>
      <c r="AK29" s="256"/>
      <c r="AL29" s="259"/>
      <c r="AM29" s="210"/>
      <c r="AN29" s="210"/>
      <c r="AO29" s="210"/>
    </row>
    <row r="30" spans="1:41" ht="30" customHeight="1">
      <c r="A30" s="2489" t="s">
        <v>1573</v>
      </c>
      <c r="B30" s="2489"/>
      <c r="C30" s="2489"/>
      <c r="D30" s="2489"/>
      <c r="E30" s="2489"/>
      <c r="G30" s="2489" t="s">
        <v>672</v>
      </c>
      <c r="H30" s="2489"/>
      <c r="I30" s="2489"/>
      <c r="J30" s="2489"/>
      <c r="K30" s="2489"/>
      <c r="M30" s="2489" t="s">
        <v>655</v>
      </c>
      <c r="N30" s="2489"/>
      <c r="O30" s="2489"/>
      <c r="P30" s="2489"/>
      <c r="Q30" s="2489"/>
      <c r="S30" s="2489" t="s">
        <v>445</v>
      </c>
      <c r="T30" s="2489"/>
      <c r="U30" s="2489"/>
      <c r="V30" s="2489"/>
      <c r="W30" s="2489"/>
      <c r="Y30" s="2489" t="s">
        <v>356</v>
      </c>
      <c r="Z30" s="2489"/>
      <c r="AA30" s="2489"/>
      <c r="AB30" s="2489"/>
      <c r="AC30" s="2489"/>
      <c r="AE30" s="2489" t="s">
        <v>321</v>
      </c>
      <c r="AF30" s="2489"/>
      <c r="AG30" s="2489"/>
      <c r="AH30" s="2489"/>
      <c r="AI30" s="2489"/>
      <c r="AK30" s="2489" t="s">
        <v>304</v>
      </c>
      <c r="AL30" s="2489"/>
      <c r="AM30" s="2489"/>
      <c r="AN30" s="2489"/>
      <c r="AO30" s="2489"/>
    </row>
    <row r="31" spans="1:41">
      <c r="A31" s="253"/>
      <c r="B31" s="254"/>
      <c r="C31" s="255"/>
      <c r="D31" s="255"/>
      <c r="E31" s="255"/>
      <c r="G31" s="253"/>
      <c r="H31" s="254"/>
      <c r="I31" s="255"/>
      <c r="J31" s="255"/>
      <c r="K31" s="255"/>
      <c r="M31" s="253"/>
      <c r="N31" s="254"/>
      <c r="O31" s="255"/>
      <c r="P31" s="255"/>
      <c r="Q31" s="255"/>
      <c r="S31" s="253"/>
      <c r="T31" s="254"/>
      <c r="U31" s="255"/>
      <c r="V31" s="255"/>
      <c r="W31" s="255"/>
      <c r="Y31" s="256"/>
      <c r="Z31" s="254"/>
      <c r="AA31" s="255"/>
      <c r="AB31" s="255"/>
      <c r="AC31" s="255"/>
      <c r="AE31" s="256"/>
      <c r="AF31" s="257"/>
      <c r="AG31" s="258"/>
      <c r="AH31" s="258"/>
      <c r="AI31" s="258"/>
      <c r="AK31" s="256"/>
      <c r="AL31" s="259"/>
      <c r="AM31" s="210"/>
      <c r="AN31" s="210"/>
      <c r="AO31" s="210"/>
    </row>
    <row r="33" spans="1:41" ht="18" customHeight="1">
      <c r="A33" s="2552" t="s">
        <v>177</v>
      </c>
      <c r="B33" s="2554" t="s">
        <v>21</v>
      </c>
      <c r="C33" s="2481"/>
      <c r="D33" s="2481"/>
      <c r="E33" s="2555"/>
      <c r="F33" s="300"/>
      <c r="G33" s="2616" t="s">
        <v>177</v>
      </c>
      <c r="H33" s="2554" t="s">
        <v>21</v>
      </c>
      <c r="I33" s="2481"/>
      <c r="J33" s="2481"/>
      <c r="K33" s="2555"/>
      <c r="M33" s="2547" t="s">
        <v>177</v>
      </c>
      <c r="N33" s="2549" t="s">
        <v>21</v>
      </c>
      <c r="O33" s="2550"/>
      <c r="P33" s="2550"/>
      <c r="Q33" s="2551"/>
      <c r="S33" s="2547" t="s">
        <v>177</v>
      </c>
      <c r="T33" s="2549" t="s">
        <v>21</v>
      </c>
      <c r="U33" s="2550"/>
      <c r="V33" s="2550"/>
      <c r="W33" s="2551"/>
      <c r="Y33" s="2724" t="s">
        <v>177</v>
      </c>
      <c r="Z33" s="2726" t="s">
        <v>21</v>
      </c>
      <c r="AA33" s="2726"/>
      <c r="AB33" s="2726"/>
      <c r="AC33" s="2727"/>
      <c r="AE33" s="2533" t="s">
        <v>177</v>
      </c>
      <c r="AF33" s="2535" t="s">
        <v>21</v>
      </c>
      <c r="AG33" s="2535"/>
      <c r="AH33" s="2535"/>
      <c r="AI33" s="2536"/>
      <c r="AK33" s="2533" t="s">
        <v>177</v>
      </c>
      <c r="AL33" s="2535" t="s">
        <v>21</v>
      </c>
      <c r="AM33" s="2535"/>
      <c r="AN33" s="2535"/>
      <c r="AO33" s="2536"/>
    </row>
    <row r="34" spans="1:41" s="146" customFormat="1" ht="30">
      <c r="A34" s="2553"/>
      <c r="B34" s="45" t="s">
        <v>19</v>
      </c>
      <c r="C34" s="105" t="s">
        <v>20</v>
      </c>
      <c r="D34" s="103" t="s">
        <v>37</v>
      </c>
      <c r="E34" s="48" t="s">
        <v>24</v>
      </c>
      <c r="F34" s="732"/>
      <c r="G34" s="2621"/>
      <c r="H34" s="45" t="s">
        <v>19</v>
      </c>
      <c r="I34" s="105" t="s">
        <v>20</v>
      </c>
      <c r="J34" s="103" t="s">
        <v>37</v>
      </c>
      <c r="K34" s="48" t="s">
        <v>24</v>
      </c>
      <c r="M34" s="2548"/>
      <c r="N34" s="45" t="s">
        <v>19</v>
      </c>
      <c r="O34" s="105" t="s">
        <v>20</v>
      </c>
      <c r="P34" s="103" t="s">
        <v>37</v>
      </c>
      <c r="Q34" s="48" t="s">
        <v>24</v>
      </c>
      <c r="S34" s="2548"/>
      <c r="T34" s="45" t="s">
        <v>19</v>
      </c>
      <c r="U34" s="46" t="s">
        <v>20</v>
      </c>
      <c r="V34" s="46" t="s">
        <v>37</v>
      </c>
      <c r="W34" s="48" t="s">
        <v>24</v>
      </c>
      <c r="Y34" s="2725"/>
      <c r="Z34" s="246" t="s">
        <v>19</v>
      </c>
      <c r="AA34" s="246" t="s">
        <v>20</v>
      </c>
      <c r="AB34" s="246" t="s">
        <v>37</v>
      </c>
      <c r="AC34" s="247" t="s">
        <v>24</v>
      </c>
      <c r="AE34" s="2534"/>
      <c r="AF34" s="87" t="s">
        <v>19</v>
      </c>
      <c r="AG34" s="87" t="s">
        <v>20</v>
      </c>
      <c r="AH34" s="87" t="s">
        <v>37</v>
      </c>
      <c r="AI34" s="88" t="s">
        <v>24</v>
      </c>
      <c r="AK34" s="2534"/>
      <c r="AL34" s="87" t="s">
        <v>19</v>
      </c>
      <c r="AM34" s="87" t="s">
        <v>20</v>
      </c>
      <c r="AN34" s="87" t="s">
        <v>37</v>
      </c>
      <c r="AO34" s="88" t="s">
        <v>24</v>
      </c>
    </row>
    <row r="35" spans="1:41" s="181" customFormat="1" ht="26.5" thickBot="1">
      <c r="A35" s="1855" t="s">
        <v>178</v>
      </c>
      <c r="B35" s="650">
        <v>128105</v>
      </c>
      <c r="C35" s="1082" t="s">
        <v>1718</v>
      </c>
      <c r="D35" s="650">
        <v>128105</v>
      </c>
      <c r="E35" s="1453" t="s">
        <v>25</v>
      </c>
      <c r="G35" s="2014" t="s">
        <v>178</v>
      </c>
      <c r="H35" s="1858">
        <v>128070</v>
      </c>
      <c r="I35" s="2210">
        <v>4040</v>
      </c>
      <c r="J35" s="182">
        <v>128070</v>
      </c>
      <c r="K35" s="2237" t="s">
        <v>25</v>
      </c>
      <c r="M35" s="2014" t="s">
        <v>178</v>
      </c>
      <c r="N35" s="2238">
        <v>127533</v>
      </c>
      <c r="O35" s="2239">
        <v>4266</v>
      </c>
      <c r="P35" s="2238">
        <v>127533</v>
      </c>
      <c r="Q35" s="2240" t="s">
        <v>25</v>
      </c>
      <c r="S35" s="2014" t="s">
        <v>178</v>
      </c>
      <c r="T35" s="1834">
        <v>128790</v>
      </c>
      <c r="U35" s="2241" t="s">
        <v>1719</v>
      </c>
      <c r="V35" s="2242">
        <v>128790</v>
      </c>
      <c r="W35" s="2241" t="s">
        <v>25</v>
      </c>
      <c r="Y35" s="2248" t="s">
        <v>178</v>
      </c>
      <c r="Z35" s="2214">
        <v>132942</v>
      </c>
      <c r="AA35" s="2215" t="s">
        <v>1720</v>
      </c>
      <c r="AB35" s="2214">
        <v>132942</v>
      </c>
      <c r="AC35" s="2215" t="s">
        <v>25</v>
      </c>
      <c r="AE35" s="2248" t="s">
        <v>178</v>
      </c>
      <c r="AF35" s="2216">
        <v>133573</v>
      </c>
      <c r="AG35" s="2217" t="s">
        <v>1721</v>
      </c>
      <c r="AH35" s="2216">
        <v>133573</v>
      </c>
      <c r="AI35" s="2217" t="s">
        <v>25</v>
      </c>
      <c r="AK35" s="109" t="s">
        <v>178</v>
      </c>
      <c r="AL35" s="96">
        <v>130856</v>
      </c>
      <c r="AM35" s="97" t="s">
        <v>1722</v>
      </c>
      <c r="AN35" s="96">
        <v>130856</v>
      </c>
      <c r="AO35" s="97" t="s">
        <v>25</v>
      </c>
    </row>
    <row r="36" spans="1:41" s="181" customFormat="1" ht="13">
      <c r="A36" s="1838" t="s">
        <v>179</v>
      </c>
      <c r="B36" s="711">
        <v>10856</v>
      </c>
      <c r="C36" s="1087" t="s">
        <v>1723</v>
      </c>
      <c r="D36" s="1088">
        <v>8.5000000000000006E-2</v>
      </c>
      <c r="E36" s="1091" t="s">
        <v>771</v>
      </c>
      <c r="G36" s="185" t="s">
        <v>179</v>
      </c>
      <c r="H36" s="1843">
        <v>12325</v>
      </c>
      <c r="I36" s="2218">
        <v>2166</v>
      </c>
      <c r="J36" s="1938">
        <v>9.6</v>
      </c>
      <c r="K36" s="1939">
        <v>1.6</v>
      </c>
      <c r="M36" s="185" t="s">
        <v>179</v>
      </c>
      <c r="N36" s="249">
        <v>12564</v>
      </c>
      <c r="O36" s="250">
        <v>1849</v>
      </c>
      <c r="P36" s="251">
        <v>9.9</v>
      </c>
      <c r="Q36" s="252">
        <v>1.4</v>
      </c>
      <c r="S36" s="185" t="s">
        <v>179</v>
      </c>
      <c r="T36" s="167">
        <v>12199</v>
      </c>
      <c r="U36" s="152" t="s">
        <v>1724</v>
      </c>
      <c r="V36" s="188">
        <v>9.5000000000000001E-2</v>
      </c>
      <c r="W36" s="152" t="s">
        <v>1016</v>
      </c>
      <c r="Y36" s="2130" t="s">
        <v>179</v>
      </c>
      <c r="Z36" s="2214">
        <v>13372</v>
      </c>
      <c r="AA36" s="2215" t="s">
        <v>1725</v>
      </c>
      <c r="AB36" s="2219">
        <v>0.10100000000000001</v>
      </c>
      <c r="AC36" s="2215" t="s">
        <v>829</v>
      </c>
      <c r="AE36" s="2130" t="s">
        <v>179</v>
      </c>
      <c r="AF36" s="2216">
        <v>12384</v>
      </c>
      <c r="AG36" s="2217" t="s">
        <v>1726</v>
      </c>
      <c r="AH36" s="2220">
        <v>9.2999999999999999E-2</v>
      </c>
      <c r="AI36" s="2217" t="s">
        <v>829</v>
      </c>
      <c r="AK36" s="2130" t="s">
        <v>179</v>
      </c>
      <c r="AL36" s="2221">
        <v>12013</v>
      </c>
      <c r="AM36" s="2134" t="s">
        <v>1727</v>
      </c>
      <c r="AN36" s="2222">
        <v>9.1999999999999998E-2</v>
      </c>
      <c r="AO36" s="2134" t="s">
        <v>800</v>
      </c>
    </row>
    <row r="37" spans="1:41" s="181" customFormat="1" ht="13">
      <c r="A37" s="2142" t="s">
        <v>180</v>
      </c>
      <c r="B37" s="2223">
        <v>14826</v>
      </c>
      <c r="C37" s="2062" t="s">
        <v>1728</v>
      </c>
      <c r="D37" s="2153">
        <v>0.11600000000000001</v>
      </c>
      <c r="E37" s="2154" t="s">
        <v>787</v>
      </c>
      <c r="G37" s="2224" t="s">
        <v>180</v>
      </c>
      <c r="H37" s="2225">
        <v>13679</v>
      </c>
      <c r="I37" s="2226">
        <v>2338</v>
      </c>
      <c r="J37" s="2234">
        <v>10.7</v>
      </c>
      <c r="K37" s="2233">
        <v>1.8</v>
      </c>
      <c r="M37" s="2224" t="s">
        <v>180</v>
      </c>
      <c r="N37" s="2228">
        <v>14702</v>
      </c>
      <c r="O37" s="2229">
        <v>1783</v>
      </c>
      <c r="P37" s="2230">
        <v>11.5</v>
      </c>
      <c r="Q37" s="2231">
        <v>1.4</v>
      </c>
      <c r="S37" s="2224" t="s">
        <v>180</v>
      </c>
      <c r="T37" s="2232">
        <v>11705</v>
      </c>
      <c r="U37" s="2215" t="s">
        <v>1729</v>
      </c>
      <c r="V37" s="2219">
        <v>9.0999999999999998E-2</v>
      </c>
      <c r="W37" s="2215" t="s">
        <v>829</v>
      </c>
      <c r="Y37" s="2130" t="s">
        <v>180</v>
      </c>
      <c r="Z37" s="2214">
        <v>12238</v>
      </c>
      <c r="AA37" s="2215" t="s">
        <v>1730</v>
      </c>
      <c r="AB37" s="2219">
        <v>9.1999999999999998E-2</v>
      </c>
      <c r="AC37" s="2215" t="s">
        <v>1016</v>
      </c>
      <c r="AE37" s="2130" t="s">
        <v>180</v>
      </c>
      <c r="AF37" s="2216">
        <v>13485</v>
      </c>
      <c r="AG37" s="2217" t="s">
        <v>1731</v>
      </c>
      <c r="AH37" s="2220">
        <v>0.10100000000000001</v>
      </c>
      <c r="AI37" s="2217" t="s">
        <v>809</v>
      </c>
      <c r="AK37" s="2130" t="s">
        <v>180</v>
      </c>
      <c r="AL37" s="2221">
        <v>12895</v>
      </c>
      <c r="AM37" s="2134" t="s">
        <v>1732</v>
      </c>
      <c r="AN37" s="2222">
        <v>9.9000000000000005E-2</v>
      </c>
      <c r="AO37" s="2134" t="s">
        <v>842</v>
      </c>
    </row>
    <row r="38" spans="1:41" s="181" customFormat="1" ht="13">
      <c r="A38" s="2142" t="s">
        <v>181</v>
      </c>
      <c r="B38" s="2223">
        <v>13317</v>
      </c>
      <c r="C38" s="2062" t="s">
        <v>1733</v>
      </c>
      <c r="D38" s="2153">
        <v>0.104</v>
      </c>
      <c r="E38" s="2154" t="s">
        <v>1167</v>
      </c>
      <c r="G38" s="2224" t="s">
        <v>181</v>
      </c>
      <c r="H38" s="2225">
        <v>16119</v>
      </c>
      <c r="I38" s="2226">
        <v>2222</v>
      </c>
      <c r="J38" s="2234">
        <v>12.6</v>
      </c>
      <c r="K38" s="2233">
        <v>1.7</v>
      </c>
      <c r="M38" s="2224" t="s">
        <v>181</v>
      </c>
      <c r="N38" s="2228">
        <v>15012</v>
      </c>
      <c r="O38" s="2229">
        <v>1741</v>
      </c>
      <c r="P38" s="2230">
        <v>11.8</v>
      </c>
      <c r="Q38" s="2231">
        <v>1.3</v>
      </c>
      <c r="S38" s="2224" t="s">
        <v>181</v>
      </c>
      <c r="T38" s="2232">
        <v>15092</v>
      </c>
      <c r="U38" s="2215" t="s">
        <v>1734</v>
      </c>
      <c r="V38" s="2219">
        <v>0.11700000000000001</v>
      </c>
      <c r="W38" s="2215" t="s">
        <v>997</v>
      </c>
      <c r="Y38" s="2130" t="s">
        <v>181</v>
      </c>
      <c r="Z38" s="2214">
        <v>14125</v>
      </c>
      <c r="AA38" s="2215" t="s">
        <v>979</v>
      </c>
      <c r="AB38" s="2219">
        <v>0.106</v>
      </c>
      <c r="AC38" s="2215" t="s">
        <v>1016</v>
      </c>
      <c r="AE38" s="2130" t="s">
        <v>181</v>
      </c>
      <c r="AF38" s="2216">
        <v>14248</v>
      </c>
      <c r="AG38" s="2217" t="s">
        <v>1735</v>
      </c>
      <c r="AH38" s="2220">
        <v>0.107</v>
      </c>
      <c r="AI38" s="2217" t="s">
        <v>1016</v>
      </c>
      <c r="AK38" s="2130" t="s">
        <v>181</v>
      </c>
      <c r="AL38" s="2221">
        <v>14829</v>
      </c>
      <c r="AM38" s="2134" t="s">
        <v>1736</v>
      </c>
      <c r="AN38" s="2222">
        <v>0.113</v>
      </c>
      <c r="AO38" s="2134" t="s">
        <v>997</v>
      </c>
    </row>
    <row r="39" spans="1:41" s="181" customFormat="1" ht="13">
      <c r="A39" s="2142" t="s">
        <v>182</v>
      </c>
      <c r="B39" s="2223">
        <v>13682</v>
      </c>
      <c r="C39" s="2062" t="s">
        <v>1737</v>
      </c>
      <c r="D39" s="2153">
        <v>0.107</v>
      </c>
      <c r="E39" s="2154" t="s">
        <v>1285</v>
      </c>
      <c r="G39" s="2224" t="s">
        <v>182</v>
      </c>
      <c r="H39" s="2225">
        <v>15850</v>
      </c>
      <c r="I39" s="2226">
        <v>2280</v>
      </c>
      <c r="J39" s="2234">
        <v>12.4</v>
      </c>
      <c r="K39" s="2233">
        <v>1.7</v>
      </c>
      <c r="M39" s="2224" t="s">
        <v>182</v>
      </c>
      <c r="N39" s="2228">
        <v>15067</v>
      </c>
      <c r="O39" s="2229">
        <v>1816</v>
      </c>
      <c r="P39" s="2230">
        <v>11.8</v>
      </c>
      <c r="Q39" s="2231">
        <v>1.5</v>
      </c>
      <c r="S39" s="2224" t="s">
        <v>182</v>
      </c>
      <c r="T39" s="2232">
        <v>14578</v>
      </c>
      <c r="U39" s="2215" t="s">
        <v>1738</v>
      </c>
      <c r="V39" s="2219">
        <v>0.113</v>
      </c>
      <c r="W39" s="2215" t="s">
        <v>997</v>
      </c>
      <c r="Y39" s="2130" t="s">
        <v>182</v>
      </c>
      <c r="Z39" s="2214">
        <v>15980</v>
      </c>
      <c r="AA39" s="2215" t="s">
        <v>1614</v>
      </c>
      <c r="AB39" s="2219">
        <v>0.12</v>
      </c>
      <c r="AC39" s="2215" t="s">
        <v>842</v>
      </c>
      <c r="AE39" s="2130" t="s">
        <v>182</v>
      </c>
      <c r="AF39" s="2216">
        <v>14329</v>
      </c>
      <c r="AG39" s="2217" t="s">
        <v>1739</v>
      </c>
      <c r="AH39" s="2220">
        <v>0.107</v>
      </c>
      <c r="AI39" s="2217" t="s">
        <v>829</v>
      </c>
      <c r="AK39" s="2130" t="s">
        <v>182</v>
      </c>
      <c r="AL39" s="2221">
        <v>13517</v>
      </c>
      <c r="AM39" s="2134" t="s">
        <v>1740</v>
      </c>
      <c r="AN39" s="2222">
        <v>0.10299999999999999</v>
      </c>
      <c r="AO39" s="2134" t="s">
        <v>829</v>
      </c>
    </row>
    <row r="40" spans="1:41" s="181" customFormat="1" ht="13">
      <c r="A40" s="2142" t="s">
        <v>183</v>
      </c>
      <c r="B40" s="2223">
        <v>14139</v>
      </c>
      <c r="C40" s="2062" t="s">
        <v>1741</v>
      </c>
      <c r="D40" s="2153">
        <v>0.11</v>
      </c>
      <c r="E40" s="2154" t="s">
        <v>787</v>
      </c>
      <c r="G40" s="2224" t="s">
        <v>183</v>
      </c>
      <c r="H40" s="2225">
        <v>11536</v>
      </c>
      <c r="I40" s="2226">
        <v>1616</v>
      </c>
      <c r="J40" s="2234">
        <v>9</v>
      </c>
      <c r="K40" s="2233">
        <v>1.3</v>
      </c>
      <c r="M40" s="2224" t="s">
        <v>183</v>
      </c>
      <c r="N40" s="2228">
        <v>13287</v>
      </c>
      <c r="O40" s="2229">
        <v>1836</v>
      </c>
      <c r="P40" s="2230">
        <v>10.4</v>
      </c>
      <c r="Q40" s="2231">
        <v>1.3</v>
      </c>
      <c r="S40" s="2224" t="s">
        <v>183</v>
      </c>
      <c r="T40" s="2232">
        <v>12479</v>
      </c>
      <c r="U40" s="2215" t="s">
        <v>1742</v>
      </c>
      <c r="V40" s="2219">
        <v>9.7000000000000003E-2</v>
      </c>
      <c r="W40" s="2215" t="s">
        <v>842</v>
      </c>
      <c r="Y40" s="2130" t="s">
        <v>183</v>
      </c>
      <c r="Z40" s="2214">
        <v>11366</v>
      </c>
      <c r="AA40" s="2215" t="s">
        <v>1743</v>
      </c>
      <c r="AB40" s="2219">
        <v>8.5000000000000006E-2</v>
      </c>
      <c r="AC40" s="2215" t="s">
        <v>1016</v>
      </c>
      <c r="AE40" s="2130" t="s">
        <v>183</v>
      </c>
      <c r="AF40" s="2216">
        <v>12439</v>
      </c>
      <c r="AG40" s="2217" t="s">
        <v>1744</v>
      </c>
      <c r="AH40" s="2220">
        <v>9.2999999999999999E-2</v>
      </c>
      <c r="AI40" s="2217" t="s">
        <v>997</v>
      </c>
      <c r="AK40" s="2130" t="s">
        <v>183</v>
      </c>
      <c r="AL40" s="2221">
        <v>12019</v>
      </c>
      <c r="AM40" s="2134" t="s">
        <v>1745</v>
      </c>
      <c r="AN40" s="2222">
        <v>9.1999999999999998E-2</v>
      </c>
      <c r="AO40" s="2134" t="s">
        <v>809</v>
      </c>
    </row>
    <row r="41" spans="1:41" s="181" customFormat="1" ht="13">
      <c r="A41" s="2142" t="s">
        <v>184</v>
      </c>
      <c r="B41" s="2223">
        <v>61285</v>
      </c>
      <c r="C41" s="2062" t="s">
        <v>1746</v>
      </c>
      <c r="D41" s="2153">
        <v>0.47799999999999998</v>
      </c>
      <c r="E41" s="2154" t="s">
        <v>1027</v>
      </c>
      <c r="G41" s="2224" t="s">
        <v>184</v>
      </c>
      <c r="H41" s="2225">
        <v>58561</v>
      </c>
      <c r="I41" s="2226">
        <v>3595</v>
      </c>
      <c r="J41" s="2234">
        <v>45.7</v>
      </c>
      <c r="K41" s="2233">
        <v>2.4</v>
      </c>
      <c r="M41" s="2224" t="s">
        <v>184</v>
      </c>
      <c r="N41" s="2228">
        <v>56901</v>
      </c>
      <c r="O41" s="2229">
        <v>3326</v>
      </c>
      <c r="P41" s="2230">
        <v>44.6</v>
      </c>
      <c r="Q41" s="2231">
        <v>2</v>
      </c>
      <c r="S41" s="2224" t="s">
        <v>184</v>
      </c>
      <c r="T41" s="2232">
        <v>62737</v>
      </c>
      <c r="U41" s="2215" t="s">
        <v>1747</v>
      </c>
      <c r="V41" s="2219">
        <v>0.48699999999999999</v>
      </c>
      <c r="W41" s="2215" t="s">
        <v>1187</v>
      </c>
      <c r="Y41" s="2130" t="s">
        <v>184</v>
      </c>
      <c r="Z41" s="2214">
        <v>65861</v>
      </c>
      <c r="AA41" s="2215" t="s">
        <v>1748</v>
      </c>
      <c r="AB41" s="2219">
        <v>0.495</v>
      </c>
      <c r="AC41" s="2215" t="s">
        <v>978</v>
      </c>
      <c r="AE41" s="2130" t="s">
        <v>184</v>
      </c>
      <c r="AF41" s="2216">
        <v>66688</v>
      </c>
      <c r="AG41" s="2217" t="s">
        <v>1749</v>
      </c>
      <c r="AH41" s="2220">
        <v>0.499</v>
      </c>
      <c r="AI41" s="2217" t="s">
        <v>806</v>
      </c>
      <c r="AK41" s="2130" t="s">
        <v>184</v>
      </c>
      <c r="AL41" s="2221">
        <v>65583</v>
      </c>
      <c r="AM41" s="2134" t="s">
        <v>1750</v>
      </c>
      <c r="AN41" s="2222">
        <v>0.501</v>
      </c>
      <c r="AO41" s="2134" t="s">
        <v>805</v>
      </c>
    </row>
    <row r="42" spans="1:41" s="181" customFormat="1" ht="13">
      <c r="A42" s="2142"/>
      <c r="B42" s="2223"/>
      <c r="C42" s="2062"/>
      <c r="D42" s="2153"/>
      <c r="E42" s="2154"/>
      <c r="G42" s="2224"/>
      <c r="H42" s="2225"/>
      <c r="I42" s="2226"/>
      <c r="J42" s="2234"/>
      <c r="K42" s="2233"/>
      <c r="M42" s="2224"/>
      <c r="N42" s="2228"/>
      <c r="O42" s="2229"/>
      <c r="P42" s="2230"/>
      <c r="Q42" s="2231"/>
      <c r="S42" s="2224"/>
      <c r="T42" s="2232"/>
      <c r="U42" s="2215"/>
      <c r="V42" s="2219"/>
      <c r="W42" s="2215"/>
      <c r="Y42" s="2130"/>
      <c r="Z42" s="2214"/>
      <c r="AA42" s="2215"/>
      <c r="AB42" s="2219"/>
      <c r="AC42" s="2215"/>
      <c r="AE42" s="2130"/>
      <c r="AF42" s="2216"/>
      <c r="AG42" s="2217"/>
      <c r="AH42" s="2220"/>
      <c r="AI42" s="2217"/>
      <c r="AK42" s="2130"/>
      <c r="AL42" s="2221"/>
      <c r="AM42" s="2134"/>
      <c r="AN42" s="2222"/>
      <c r="AO42" s="2134"/>
    </row>
    <row r="43" spans="1:41" s="181" customFormat="1" ht="13">
      <c r="A43" s="2142" t="s">
        <v>185</v>
      </c>
      <c r="B43" s="2223">
        <v>9444</v>
      </c>
      <c r="C43" s="2062" t="s">
        <v>1751</v>
      </c>
      <c r="D43" s="2247" t="s">
        <v>25</v>
      </c>
      <c r="E43" s="2154" t="s">
        <v>25</v>
      </c>
      <c r="G43" s="2224" t="s">
        <v>185</v>
      </c>
      <c r="H43" s="2225">
        <v>6852</v>
      </c>
      <c r="I43" s="2226">
        <v>1148</v>
      </c>
      <c r="J43" s="2191" t="s">
        <v>25</v>
      </c>
      <c r="K43" s="2227" t="s">
        <v>25</v>
      </c>
      <c r="M43" s="2224" t="s">
        <v>185</v>
      </c>
      <c r="N43" s="2228">
        <v>9898</v>
      </c>
      <c r="O43" s="2229">
        <v>1564</v>
      </c>
      <c r="P43" s="2230" t="s">
        <v>25</v>
      </c>
      <c r="Q43" s="2231" t="s">
        <v>25</v>
      </c>
      <c r="S43" s="2224" t="s">
        <v>185</v>
      </c>
      <c r="T43" s="2232">
        <v>7548</v>
      </c>
      <c r="U43" s="2215" t="s">
        <v>1752</v>
      </c>
      <c r="V43" s="2215" t="s">
        <v>25</v>
      </c>
      <c r="W43" s="2215" t="s">
        <v>25</v>
      </c>
      <c r="Y43" s="2130" t="s">
        <v>185</v>
      </c>
      <c r="Z43" s="2214">
        <v>8885</v>
      </c>
      <c r="AA43" s="2215" t="s">
        <v>1753</v>
      </c>
      <c r="AB43" s="2215" t="s">
        <v>25</v>
      </c>
      <c r="AC43" s="2215" t="s">
        <v>25</v>
      </c>
      <c r="AE43" s="2130" t="s">
        <v>185</v>
      </c>
      <c r="AF43" s="2216">
        <v>9360</v>
      </c>
      <c r="AG43" s="2217" t="s">
        <v>1754</v>
      </c>
      <c r="AH43" s="2217" t="s">
        <v>25</v>
      </c>
      <c r="AI43" s="2217" t="s">
        <v>25</v>
      </c>
      <c r="AK43" s="2130" t="s">
        <v>185</v>
      </c>
      <c r="AL43" s="2221">
        <v>9938</v>
      </c>
      <c r="AM43" s="2134" t="s">
        <v>1755</v>
      </c>
      <c r="AN43" s="2134" t="s">
        <v>25</v>
      </c>
      <c r="AO43" s="2134" t="s">
        <v>25</v>
      </c>
    </row>
    <row r="44" spans="1:41">
      <c r="A44" s="253"/>
      <c r="B44" s="254"/>
      <c r="C44" s="255"/>
      <c r="D44" s="255"/>
      <c r="E44" s="255"/>
      <c r="G44" s="253"/>
      <c r="H44" s="254"/>
      <c r="I44" s="255"/>
      <c r="J44" s="255"/>
      <c r="K44" s="255"/>
      <c r="M44" s="253"/>
      <c r="N44" s="254"/>
      <c r="O44" s="255"/>
      <c r="P44" s="255"/>
      <c r="Q44" s="255"/>
      <c r="S44" s="253"/>
      <c r="T44" s="254"/>
      <c r="U44" s="255"/>
      <c r="V44" s="255"/>
      <c r="W44" s="255"/>
      <c r="Y44" s="256"/>
      <c r="Z44" s="254"/>
      <c r="AA44" s="255"/>
      <c r="AB44" s="255"/>
      <c r="AC44" s="255"/>
      <c r="AE44" s="256"/>
      <c r="AF44" s="257"/>
      <c r="AG44" s="258"/>
      <c r="AH44" s="258"/>
      <c r="AI44" s="258"/>
      <c r="AK44" s="256"/>
      <c r="AL44" s="259"/>
      <c r="AM44" s="210"/>
      <c r="AN44" s="210"/>
      <c r="AO44" s="210"/>
    </row>
    <row r="45" spans="1:41" ht="30" customHeight="1">
      <c r="A45" s="2489" t="s">
        <v>1573</v>
      </c>
      <c r="B45" s="2489"/>
      <c r="C45" s="2489"/>
      <c r="D45" s="2489"/>
      <c r="E45" s="2489"/>
      <c r="G45" s="2489" t="s">
        <v>672</v>
      </c>
      <c r="H45" s="2489"/>
      <c r="I45" s="2489"/>
      <c r="J45" s="2489"/>
      <c r="K45" s="2489"/>
      <c r="M45" s="2489" t="s">
        <v>655</v>
      </c>
      <c r="N45" s="2489"/>
      <c r="O45" s="2489"/>
      <c r="P45" s="2489"/>
      <c r="Q45" s="2489"/>
      <c r="S45" s="2489" t="s">
        <v>445</v>
      </c>
      <c r="T45" s="2489"/>
      <c r="U45" s="2489"/>
      <c r="V45" s="2489"/>
      <c r="W45" s="2489"/>
      <c r="Y45" s="2489" t="s">
        <v>356</v>
      </c>
      <c r="Z45" s="2489"/>
      <c r="AA45" s="2489"/>
      <c r="AB45" s="2489"/>
      <c r="AC45" s="2489"/>
      <c r="AE45" s="2489" t="s">
        <v>321</v>
      </c>
      <c r="AF45" s="2489"/>
      <c r="AG45" s="2489"/>
      <c r="AH45" s="2489"/>
      <c r="AI45" s="2489"/>
      <c r="AK45" s="2489" t="s">
        <v>304</v>
      </c>
      <c r="AL45" s="2489"/>
      <c r="AM45" s="2489"/>
      <c r="AN45" s="2489"/>
      <c r="AO45" s="2489"/>
    </row>
    <row r="46" spans="1:41">
      <c r="A46" s="253"/>
      <c r="B46" s="254"/>
      <c r="C46" s="255"/>
      <c r="D46" s="255"/>
      <c r="E46" s="255"/>
      <c r="G46" s="253"/>
      <c r="H46" s="254"/>
      <c r="I46" s="255"/>
      <c r="J46" s="255"/>
      <c r="K46" s="255"/>
      <c r="M46" s="253"/>
      <c r="N46" s="254"/>
      <c r="O46" s="255"/>
      <c r="P46" s="255"/>
      <c r="Q46" s="255"/>
      <c r="S46" s="253"/>
      <c r="T46" s="254"/>
      <c r="U46" s="255"/>
      <c r="V46" s="255"/>
      <c r="W46" s="255"/>
      <c r="Y46" s="256"/>
      <c r="Z46" s="254"/>
      <c r="AA46" s="255"/>
      <c r="AB46" s="255"/>
      <c r="AC46" s="255"/>
      <c r="AE46" s="256"/>
      <c r="AF46" s="257"/>
      <c r="AG46" s="258"/>
      <c r="AH46" s="258"/>
      <c r="AI46" s="258"/>
      <c r="AK46" s="256"/>
      <c r="AL46" s="259"/>
      <c r="AM46" s="210"/>
      <c r="AN46" s="210"/>
      <c r="AO46" s="210"/>
    </row>
    <row r="48" spans="1:41" ht="18" customHeight="1">
      <c r="A48" s="2552" t="s">
        <v>177</v>
      </c>
      <c r="B48" s="2554" t="s">
        <v>22</v>
      </c>
      <c r="C48" s="2481"/>
      <c r="D48" s="2481"/>
      <c r="E48" s="2555"/>
      <c r="F48" s="300"/>
      <c r="G48" s="2616" t="s">
        <v>177</v>
      </c>
      <c r="H48" s="2554" t="s">
        <v>22</v>
      </c>
      <c r="I48" s="2481"/>
      <c r="J48" s="2481"/>
      <c r="K48" s="2555"/>
      <c r="M48" s="2547" t="s">
        <v>177</v>
      </c>
      <c r="N48" s="2549" t="s">
        <v>22</v>
      </c>
      <c r="O48" s="2550"/>
      <c r="P48" s="2550"/>
      <c r="Q48" s="2551"/>
      <c r="S48" s="2547" t="s">
        <v>177</v>
      </c>
      <c r="T48" s="2549" t="s">
        <v>22</v>
      </c>
      <c r="U48" s="2550"/>
      <c r="V48" s="2550"/>
      <c r="W48" s="2551"/>
      <c r="Y48" s="2724" t="s">
        <v>177</v>
      </c>
      <c r="Z48" s="2726" t="s">
        <v>22</v>
      </c>
      <c r="AA48" s="2726"/>
      <c r="AB48" s="2726"/>
      <c r="AC48" s="2727"/>
      <c r="AE48" s="2533" t="s">
        <v>177</v>
      </c>
      <c r="AF48" s="2535" t="s">
        <v>22</v>
      </c>
      <c r="AG48" s="2535"/>
      <c r="AH48" s="2535"/>
      <c r="AI48" s="2536"/>
      <c r="AK48" s="2533" t="s">
        <v>177</v>
      </c>
      <c r="AL48" s="2535" t="s">
        <v>22</v>
      </c>
      <c r="AM48" s="2535"/>
      <c r="AN48" s="2535"/>
      <c r="AO48" s="2536"/>
    </row>
    <row r="49" spans="1:41" s="146" customFormat="1" ht="30">
      <c r="A49" s="2553"/>
      <c r="B49" s="45" t="s">
        <v>19</v>
      </c>
      <c r="C49" s="105" t="s">
        <v>20</v>
      </c>
      <c r="D49" s="103" t="s">
        <v>37</v>
      </c>
      <c r="E49" s="48" t="s">
        <v>24</v>
      </c>
      <c r="F49" s="732"/>
      <c r="G49" s="2621"/>
      <c r="H49" s="45" t="s">
        <v>19</v>
      </c>
      <c r="I49" s="105" t="s">
        <v>20</v>
      </c>
      <c r="J49" s="103" t="s">
        <v>37</v>
      </c>
      <c r="K49" s="48" t="s">
        <v>24</v>
      </c>
      <c r="M49" s="2548"/>
      <c r="N49" s="45" t="s">
        <v>19</v>
      </c>
      <c r="O49" s="105" t="s">
        <v>20</v>
      </c>
      <c r="P49" s="103" t="s">
        <v>37</v>
      </c>
      <c r="Q49" s="48" t="s">
        <v>24</v>
      </c>
      <c r="S49" s="2548"/>
      <c r="T49" s="45" t="s">
        <v>19</v>
      </c>
      <c r="U49" s="46" t="s">
        <v>20</v>
      </c>
      <c r="V49" s="46" t="s">
        <v>37</v>
      </c>
      <c r="W49" s="48" t="s">
        <v>24</v>
      </c>
      <c r="Y49" s="2725"/>
      <c r="Z49" s="246" t="s">
        <v>19</v>
      </c>
      <c r="AA49" s="246" t="s">
        <v>20</v>
      </c>
      <c r="AB49" s="246" t="s">
        <v>37</v>
      </c>
      <c r="AC49" s="247" t="s">
        <v>24</v>
      </c>
      <c r="AE49" s="2534"/>
      <c r="AF49" s="87" t="s">
        <v>19</v>
      </c>
      <c r="AG49" s="87" t="s">
        <v>20</v>
      </c>
      <c r="AH49" s="87" t="s">
        <v>37</v>
      </c>
      <c r="AI49" s="88" t="s">
        <v>24</v>
      </c>
      <c r="AK49" s="2534"/>
      <c r="AL49" s="87" t="s">
        <v>19</v>
      </c>
      <c r="AM49" s="87" t="s">
        <v>20</v>
      </c>
      <c r="AN49" s="87" t="s">
        <v>37</v>
      </c>
      <c r="AO49" s="88" t="s">
        <v>24</v>
      </c>
    </row>
    <row r="50" spans="1:41" s="16" customFormat="1" ht="26.5" thickBot="1">
      <c r="A50" s="1855" t="s">
        <v>178</v>
      </c>
      <c r="B50" s="650">
        <v>7322</v>
      </c>
      <c r="C50" s="1082" t="s">
        <v>1756</v>
      </c>
      <c r="D50" s="650">
        <v>7322</v>
      </c>
      <c r="E50" s="1085" t="s">
        <v>25</v>
      </c>
      <c r="G50" s="1122" t="s">
        <v>178</v>
      </c>
      <c r="H50" s="1858">
        <v>6621</v>
      </c>
      <c r="I50" s="2210">
        <v>1039</v>
      </c>
      <c r="J50" s="182">
        <v>6621</v>
      </c>
      <c r="K50" s="190" t="s">
        <v>25</v>
      </c>
      <c r="M50" s="1122" t="s">
        <v>178</v>
      </c>
      <c r="N50" s="1935">
        <v>8163</v>
      </c>
      <c r="O50" s="2050">
        <v>1077</v>
      </c>
      <c r="P50" s="182">
        <v>8163</v>
      </c>
      <c r="Q50" s="190" t="s">
        <v>25</v>
      </c>
      <c r="S50" s="1122" t="s">
        <v>178</v>
      </c>
      <c r="T50" s="1834">
        <v>7578</v>
      </c>
      <c r="U50" s="2241" t="s">
        <v>1757</v>
      </c>
      <c r="V50" s="2242">
        <v>7578</v>
      </c>
      <c r="W50" s="2241" t="s">
        <v>25</v>
      </c>
      <c r="Y50" s="2248" t="s">
        <v>178</v>
      </c>
      <c r="Z50" s="2214">
        <v>7506</v>
      </c>
      <c r="AA50" s="2215" t="s">
        <v>998</v>
      </c>
      <c r="AB50" s="2214">
        <v>7506</v>
      </c>
      <c r="AC50" s="2215" t="s">
        <v>25</v>
      </c>
      <c r="AE50" s="2248" t="s">
        <v>178</v>
      </c>
      <c r="AF50" s="2249">
        <v>7202</v>
      </c>
      <c r="AG50" s="2250" t="s">
        <v>1036</v>
      </c>
      <c r="AH50" s="2249">
        <v>7202</v>
      </c>
      <c r="AI50" s="2250" t="s">
        <v>25</v>
      </c>
      <c r="AK50" s="109" t="s">
        <v>178</v>
      </c>
      <c r="AL50" s="96">
        <v>6858</v>
      </c>
      <c r="AM50" s="97" t="s">
        <v>1758</v>
      </c>
      <c r="AN50" s="96">
        <v>6858</v>
      </c>
      <c r="AO50" s="97" t="s">
        <v>25</v>
      </c>
    </row>
    <row r="51" spans="1:41" s="16" customFormat="1" ht="13">
      <c r="A51" s="1838" t="s">
        <v>179</v>
      </c>
      <c r="B51" s="711">
        <v>912</v>
      </c>
      <c r="C51" s="1087" t="s">
        <v>1759</v>
      </c>
      <c r="D51" s="1088">
        <v>0.125</v>
      </c>
      <c r="E51" s="1091" t="s">
        <v>1707</v>
      </c>
      <c r="G51" s="185" t="s">
        <v>179</v>
      </c>
      <c r="H51" s="1843">
        <v>1081</v>
      </c>
      <c r="I51" s="2218">
        <v>474</v>
      </c>
      <c r="J51" s="1938">
        <v>16.3</v>
      </c>
      <c r="K51" s="1939">
        <v>6.5</v>
      </c>
      <c r="M51" s="185" t="s">
        <v>179</v>
      </c>
      <c r="N51" s="228">
        <v>1722</v>
      </c>
      <c r="O51" s="229">
        <v>659</v>
      </c>
      <c r="P51" s="186">
        <v>21.1</v>
      </c>
      <c r="Q51" s="191">
        <v>6.9</v>
      </c>
      <c r="S51" s="185" t="s">
        <v>179</v>
      </c>
      <c r="T51" s="167">
        <v>1186</v>
      </c>
      <c r="U51" s="152" t="s">
        <v>1760</v>
      </c>
      <c r="V51" s="188">
        <v>0.157</v>
      </c>
      <c r="W51" s="152" t="s">
        <v>1761</v>
      </c>
      <c r="Y51" s="2130" t="s">
        <v>179</v>
      </c>
      <c r="Z51" s="2214">
        <v>1523</v>
      </c>
      <c r="AA51" s="2215" t="s">
        <v>1762</v>
      </c>
      <c r="AB51" s="2219">
        <v>0.20300000000000001</v>
      </c>
      <c r="AC51" s="2215" t="s">
        <v>1763</v>
      </c>
      <c r="AE51" s="2130" t="s">
        <v>179</v>
      </c>
      <c r="AF51" s="2249">
        <v>1624</v>
      </c>
      <c r="AG51" s="2250" t="s">
        <v>1188</v>
      </c>
      <c r="AH51" s="2251">
        <v>0.22500000000000001</v>
      </c>
      <c r="AI51" s="2250" t="s">
        <v>1764</v>
      </c>
      <c r="AK51" s="2130" t="s">
        <v>179</v>
      </c>
      <c r="AL51" s="2134">
        <v>869</v>
      </c>
      <c r="AM51" s="2134" t="s">
        <v>1765</v>
      </c>
      <c r="AN51" s="2222">
        <v>0.127</v>
      </c>
      <c r="AO51" s="2134" t="s">
        <v>1705</v>
      </c>
    </row>
    <row r="52" spans="1:41" s="16" customFormat="1" ht="13">
      <c r="A52" s="2142" t="s">
        <v>180</v>
      </c>
      <c r="B52" s="2223">
        <v>531</v>
      </c>
      <c r="C52" s="2062" t="s">
        <v>1766</v>
      </c>
      <c r="D52" s="2153">
        <v>7.2999999999999995E-2</v>
      </c>
      <c r="E52" s="2154" t="s">
        <v>1767</v>
      </c>
      <c r="G52" s="2224" t="s">
        <v>180</v>
      </c>
      <c r="H52" s="2225">
        <v>1156</v>
      </c>
      <c r="I52" s="2226">
        <v>493</v>
      </c>
      <c r="J52" s="2234">
        <v>17.5</v>
      </c>
      <c r="K52" s="2233">
        <v>7.2</v>
      </c>
      <c r="M52" s="2224" t="s">
        <v>180</v>
      </c>
      <c r="N52" s="2252">
        <v>807</v>
      </c>
      <c r="O52" s="2253">
        <v>497</v>
      </c>
      <c r="P52" s="2191">
        <v>9.9</v>
      </c>
      <c r="Q52" s="2227">
        <v>6.1</v>
      </c>
      <c r="S52" s="2224" t="s">
        <v>180</v>
      </c>
      <c r="T52" s="2254">
        <v>949</v>
      </c>
      <c r="U52" s="2215" t="s">
        <v>877</v>
      </c>
      <c r="V52" s="2219">
        <v>0.125</v>
      </c>
      <c r="W52" s="2215" t="s">
        <v>1768</v>
      </c>
      <c r="Y52" s="2130" t="s">
        <v>180</v>
      </c>
      <c r="Z52" s="2215">
        <v>813</v>
      </c>
      <c r="AA52" s="2215" t="s">
        <v>807</v>
      </c>
      <c r="AB52" s="2219">
        <v>0.108</v>
      </c>
      <c r="AC52" s="2215" t="s">
        <v>1761</v>
      </c>
      <c r="AE52" s="2130" t="s">
        <v>180</v>
      </c>
      <c r="AF52" s="2249">
        <v>1071</v>
      </c>
      <c r="AG52" s="2250" t="s">
        <v>1479</v>
      </c>
      <c r="AH52" s="2251">
        <v>0.14899999999999999</v>
      </c>
      <c r="AI52" s="2250" t="s">
        <v>1769</v>
      </c>
      <c r="AK52" s="2130" t="s">
        <v>180</v>
      </c>
      <c r="AL52" s="2134">
        <v>538</v>
      </c>
      <c r="AM52" s="2134" t="s">
        <v>1770</v>
      </c>
      <c r="AN52" s="2222">
        <v>7.8E-2</v>
      </c>
      <c r="AO52" s="2134" t="s">
        <v>1771</v>
      </c>
    </row>
    <row r="53" spans="1:41" s="16" customFormat="1" ht="13">
      <c r="A53" s="2142" t="s">
        <v>181</v>
      </c>
      <c r="B53" s="2223">
        <v>904</v>
      </c>
      <c r="C53" s="2062" t="s">
        <v>1772</v>
      </c>
      <c r="D53" s="2153">
        <v>0.123</v>
      </c>
      <c r="E53" s="2154" t="s">
        <v>1773</v>
      </c>
      <c r="G53" s="2224" t="s">
        <v>181</v>
      </c>
      <c r="H53" s="2225">
        <v>609</v>
      </c>
      <c r="I53" s="2226">
        <v>275</v>
      </c>
      <c r="J53" s="2234">
        <v>9.1999999999999993</v>
      </c>
      <c r="K53" s="2233">
        <v>4.0999999999999996</v>
      </c>
      <c r="M53" s="2224" t="s">
        <v>181</v>
      </c>
      <c r="N53" s="2252">
        <v>1111</v>
      </c>
      <c r="O53" s="2253">
        <v>487</v>
      </c>
      <c r="P53" s="2191">
        <v>13.6</v>
      </c>
      <c r="Q53" s="2227">
        <v>6.1</v>
      </c>
      <c r="S53" s="2224" t="s">
        <v>181</v>
      </c>
      <c r="T53" s="2254">
        <v>893</v>
      </c>
      <c r="U53" s="2215" t="s">
        <v>1774</v>
      </c>
      <c r="V53" s="2219">
        <v>0.11799999999999999</v>
      </c>
      <c r="W53" s="2215" t="s">
        <v>1682</v>
      </c>
      <c r="Y53" s="2130" t="s">
        <v>181</v>
      </c>
      <c r="Z53" s="2215">
        <v>385</v>
      </c>
      <c r="AA53" s="2215" t="s">
        <v>1775</v>
      </c>
      <c r="AB53" s="2219">
        <v>5.0999999999999997E-2</v>
      </c>
      <c r="AC53" s="2215" t="s">
        <v>1183</v>
      </c>
      <c r="AE53" s="2130" t="s">
        <v>181</v>
      </c>
      <c r="AF53" s="2250">
        <v>724</v>
      </c>
      <c r="AG53" s="2250" t="s">
        <v>1776</v>
      </c>
      <c r="AH53" s="2251">
        <v>0.10100000000000001</v>
      </c>
      <c r="AI53" s="2250" t="s">
        <v>1777</v>
      </c>
      <c r="AK53" s="2130" t="s">
        <v>181</v>
      </c>
      <c r="AL53" s="2134">
        <v>852</v>
      </c>
      <c r="AM53" s="2134" t="s">
        <v>1778</v>
      </c>
      <c r="AN53" s="2222">
        <v>0.124</v>
      </c>
      <c r="AO53" s="2134" t="s">
        <v>1682</v>
      </c>
    </row>
    <row r="54" spans="1:41" s="16" customFormat="1" ht="13">
      <c r="A54" s="2142" t="s">
        <v>182</v>
      </c>
      <c r="B54" s="2223">
        <v>654</v>
      </c>
      <c r="C54" s="2062" t="s">
        <v>1779</v>
      </c>
      <c r="D54" s="2153">
        <v>8.8999999999999996E-2</v>
      </c>
      <c r="E54" s="2154" t="s">
        <v>1679</v>
      </c>
      <c r="G54" s="2224" t="s">
        <v>182</v>
      </c>
      <c r="H54" s="2225">
        <v>1165</v>
      </c>
      <c r="I54" s="2226">
        <v>668</v>
      </c>
      <c r="J54" s="2234">
        <v>17.600000000000001</v>
      </c>
      <c r="K54" s="2233">
        <v>8.8000000000000007</v>
      </c>
      <c r="M54" s="2224" t="s">
        <v>182</v>
      </c>
      <c r="N54" s="2252">
        <v>979</v>
      </c>
      <c r="O54" s="2253">
        <v>412</v>
      </c>
      <c r="P54" s="2191">
        <v>12</v>
      </c>
      <c r="Q54" s="2227">
        <v>5.2</v>
      </c>
      <c r="S54" s="2224" t="s">
        <v>182</v>
      </c>
      <c r="T54" s="2254">
        <v>596</v>
      </c>
      <c r="U54" s="2215" t="s">
        <v>1780</v>
      </c>
      <c r="V54" s="2219">
        <v>7.9000000000000001E-2</v>
      </c>
      <c r="W54" s="2215" t="s">
        <v>1777</v>
      </c>
      <c r="Y54" s="2130" t="s">
        <v>182</v>
      </c>
      <c r="Z54" s="2215">
        <v>891</v>
      </c>
      <c r="AA54" s="2215" t="s">
        <v>1781</v>
      </c>
      <c r="AB54" s="2219">
        <v>0.11899999999999999</v>
      </c>
      <c r="AC54" s="2215" t="s">
        <v>1761</v>
      </c>
      <c r="AE54" s="2130" t="s">
        <v>182</v>
      </c>
      <c r="AF54" s="2249">
        <v>1034</v>
      </c>
      <c r="AG54" s="2250" t="s">
        <v>1782</v>
      </c>
      <c r="AH54" s="2251">
        <v>0.14399999999999999</v>
      </c>
      <c r="AI54" s="2250" t="s">
        <v>1783</v>
      </c>
      <c r="AK54" s="2130" t="s">
        <v>182</v>
      </c>
      <c r="AL54" s="2221">
        <v>1226</v>
      </c>
      <c r="AM54" s="2134" t="s">
        <v>1784</v>
      </c>
      <c r="AN54" s="2222">
        <v>0.17899999999999999</v>
      </c>
      <c r="AO54" s="2134" t="s">
        <v>1785</v>
      </c>
    </row>
    <row r="55" spans="1:41" s="16" customFormat="1" ht="13">
      <c r="A55" s="2142" t="s">
        <v>183</v>
      </c>
      <c r="B55" s="2223">
        <v>556</v>
      </c>
      <c r="C55" s="2062" t="s">
        <v>1786</v>
      </c>
      <c r="D55" s="2153">
        <v>7.5999999999999998E-2</v>
      </c>
      <c r="E55" s="2154" t="s">
        <v>1191</v>
      </c>
      <c r="G55" s="2224" t="s">
        <v>183</v>
      </c>
      <c r="H55" s="2225">
        <v>561</v>
      </c>
      <c r="I55" s="2226">
        <v>369</v>
      </c>
      <c r="J55" s="2234">
        <v>8.5</v>
      </c>
      <c r="K55" s="2233">
        <v>5.4</v>
      </c>
      <c r="M55" s="2224" t="s">
        <v>183</v>
      </c>
      <c r="N55" s="2252">
        <v>621</v>
      </c>
      <c r="O55" s="2253">
        <v>421</v>
      </c>
      <c r="P55" s="2191">
        <v>7.6</v>
      </c>
      <c r="Q55" s="2227">
        <v>4.9000000000000004</v>
      </c>
      <c r="S55" s="2224" t="s">
        <v>183</v>
      </c>
      <c r="T55" s="2254">
        <v>969</v>
      </c>
      <c r="U55" s="2215" t="s">
        <v>1004</v>
      </c>
      <c r="V55" s="2219">
        <v>0.128</v>
      </c>
      <c r="W55" s="2215" t="s">
        <v>1711</v>
      </c>
      <c r="Y55" s="2130" t="s">
        <v>183</v>
      </c>
      <c r="Z55" s="2215">
        <v>686</v>
      </c>
      <c r="AA55" s="2215" t="s">
        <v>1765</v>
      </c>
      <c r="AB55" s="2219">
        <v>9.0999999999999998E-2</v>
      </c>
      <c r="AC55" s="2215" t="s">
        <v>1138</v>
      </c>
      <c r="AE55" s="2130" t="s">
        <v>183</v>
      </c>
      <c r="AF55" s="2250">
        <v>821</v>
      </c>
      <c r="AG55" s="2250" t="s">
        <v>1787</v>
      </c>
      <c r="AH55" s="2251">
        <v>0.114</v>
      </c>
      <c r="AI55" s="2250" t="s">
        <v>1768</v>
      </c>
      <c r="AK55" s="2130" t="s">
        <v>183</v>
      </c>
      <c r="AL55" s="2134">
        <v>711</v>
      </c>
      <c r="AM55" s="2134" t="s">
        <v>847</v>
      </c>
      <c r="AN55" s="2222">
        <v>0.104</v>
      </c>
      <c r="AO55" s="2134" t="s">
        <v>1788</v>
      </c>
    </row>
    <row r="56" spans="1:41" s="16" customFormat="1" ht="13">
      <c r="A56" s="2142" t="s">
        <v>184</v>
      </c>
      <c r="B56" s="2223">
        <v>3765</v>
      </c>
      <c r="C56" s="2062" t="s">
        <v>1789</v>
      </c>
      <c r="D56" s="2153">
        <v>0.51400000000000001</v>
      </c>
      <c r="E56" s="2154" t="s">
        <v>1790</v>
      </c>
      <c r="G56" s="2224" t="s">
        <v>184</v>
      </c>
      <c r="H56" s="2225">
        <v>2049</v>
      </c>
      <c r="I56" s="2226">
        <v>555</v>
      </c>
      <c r="J56" s="2234">
        <v>30.9</v>
      </c>
      <c r="K56" s="2233">
        <v>8.6</v>
      </c>
      <c r="M56" s="2224" t="s">
        <v>184</v>
      </c>
      <c r="N56" s="2252">
        <v>2923</v>
      </c>
      <c r="O56" s="2253">
        <v>706</v>
      </c>
      <c r="P56" s="2191">
        <v>35.799999999999997</v>
      </c>
      <c r="Q56" s="2227">
        <v>7.5</v>
      </c>
      <c r="S56" s="2224" t="s">
        <v>184</v>
      </c>
      <c r="T56" s="2232">
        <v>2985</v>
      </c>
      <c r="U56" s="2215" t="s">
        <v>1791</v>
      </c>
      <c r="V56" s="2219">
        <v>0.39400000000000002</v>
      </c>
      <c r="W56" s="2215" t="s">
        <v>1792</v>
      </c>
      <c r="Y56" s="2130" t="s">
        <v>184</v>
      </c>
      <c r="Z56" s="2214">
        <v>3208</v>
      </c>
      <c r="AA56" s="2215" t="s">
        <v>1793</v>
      </c>
      <c r="AB56" s="2219">
        <v>0.42699999999999999</v>
      </c>
      <c r="AC56" s="2215" t="s">
        <v>1794</v>
      </c>
      <c r="AE56" s="2130" t="s">
        <v>184</v>
      </c>
      <c r="AF56" s="2249">
        <v>1928</v>
      </c>
      <c r="AG56" s="2250" t="s">
        <v>831</v>
      </c>
      <c r="AH56" s="2251">
        <v>0.26800000000000002</v>
      </c>
      <c r="AI56" s="2250" t="s">
        <v>1763</v>
      </c>
      <c r="AK56" s="2130" t="s">
        <v>184</v>
      </c>
      <c r="AL56" s="2221">
        <v>2662</v>
      </c>
      <c r="AM56" s="2134" t="s">
        <v>1795</v>
      </c>
      <c r="AN56" s="2222">
        <v>0.38800000000000001</v>
      </c>
      <c r="AO56" s="2134" t="s">
        <v>1796</v>
      </c>
    </row>
    <row r="57" spans="1:41" s="16" customFormat="1" ht="13">
      <c r="A57" s="2142"/>
      <c r="B57" s="2223"/>
      <c r="C57" s="2062"/>
      <c r="D57" s="2153"/>
      <c r="E57" s="2154"/>
      <c r="G57" s="2224"/>
      <c r="H57" s="2225"/>
      <c r="I57" s="2226"/>
      <c r="J57" s="2234"/>
      <c r="K57" s="2233"/>
      <c r="M57" s="2224"/>
      <c r="N57" s="2252"/>
      <c r="O57" s="2253"/>
      <c r="P57" s="2191"/>
      <c r="Q57" s="2227"/>
      <c r="S57" s="2224"/>
      <c r="T57" s="2232"/>
      <c r="U57" s="2215"/>
      <c r="V57" s="2219"/>
      <c r="W57" s="2215"/>
      <c r="Y57" s="2130"/>
      <c r="Z57" s="2214"/>
      <c r="AA57" s="2215"/>
      <c r="AB57" s="2219"/>
      <c r="AC57" s="2215"/>
      <c r="AE57" s="2130"/>
      <c r="AF57" s="2249"/>
      <c r="AG57" s="2250"/>
      <c r="AH57" s="2251"/>
      <c r="AI57" s="2250"/>
      <c r="AK57" s="2130"/>
      <c r="AL57" s="2221"/>
      <c r="AM57" s="2134"/>
      <c r="AN57" s="2222"/>
      <c r="AO57" s="2134"/>
    </row>
    <row r="58" spans="1:41" s="16" customFormat="1" ht="13">
      <c r="A58" s="2142" t="s">
        <v>185</v>
      </c>
      <c r="B58" s="2223">
        <v>776</v>
      </c>
      <c r="C58" s="2062" t="s">
        <v>1797</v>
      </c>
      <c r="D58" s="2247" t="s">
        <v>25</v>
      </c>
      <c r="E58" s="2154" t="s">
        <v>25</v>
      </c>
      <c r="G58" s="2224" t="s">
        <v>185</v>
      </c>
      <c r="H58" s="2225">
        <v>848</v>
      </c>
      <c r="I58" s="2226">
        <v>438</v>
      </c>
      <c r="J58" s="2191" t="s">
        <v>25</v>
      </c>
      <c r="K58" s="2227" t="s">
        <v>25</v>
      </c>
      <c r="M58" s="2224" t="s">
        <v>185</v>
      </c>
      <c r="N58" s="2252">
        <v>1084</v>
      </c>
      <c r="O58" s="2253">
        <v>453</v>
      </c>
      <c r="P58" s="2191" t="s">
        <v>25</v>
      </c>
      <c r="Q58" s="2227" t="s">
        <v>25</v>
      </c>
      <c r="S58" s="2224" t="s">
        <v>185</v>
      </c>
      <c r="T58" s="2232">
        <v>1218</v>
      </c>
      <c r="U58" s="2215" t="s">
        <v>1798</v>
      </c>
      <c r="V58" s="2215" t="s">
        <v>25</v>
      </c>
      <c r="W58" s="2215" t="s">
        <v>25</v>
      </c>
      <c r="Y58" s="2130" t="s">
        <v>185</v>
      </c>
      <c r="Z58" s="2214">
        <v>1092</v>
      </c>
      <c r="AA58" s="2215" t="s">
        <v>1799</v>
      </c>
      <c r="AB58" s="2215" t="s">
        <v>25</v>
      </c>
      <c r="AC58" s="2215" t="s">
        <v>25</v>
      </c>
      <c r="AE58" s="2130" t="s">
        <v>185</v>
      </c>
      <c r="AF58" s="2249">
        <v>1042</v>
      </c>
      <c r="AG58" s="2250" t="s">
        <v>1800</v>
      </c>
      <c r="AH58" s="2250" t="s">
        <v>25</v>
      </c>
      <c r="AI58" s="2250" t="s">
        <v>25</v>
      </c>
      <c r="AK58" s="2130" t="s">
        <v>185</v>
      </c>
      <c r="AL58" s="2134">
        <v>835</v>
      </c>
      <c r="AM58" s="2134" t="s">
        <v>1801</v>
      </c>
      <c r="AN58" s="2134" t="s">
        <v>25</v>
      </c>
      <c r="AO58" s="2134" t="s">
        <v>25</v>
      </c>
    </row>
    <row r="59" spans="1:41" s="1074" customFormat="1">
      <c r="A59" s="253"/>
      <c r="B59" s="254"/>
      <c r="C59" s="255"/>
      <c r="D59" s="255"/>
      <c r="E59" s="255"/>
      <c r="G59" s="253"/>
      <c r="H59" s="254"/>
      <c r="I59" s="255"/>
      <c r="J59" s="255"/>
      <c r="K59" s="255"/>
      <c r="M59" s="253"/>
      <c r="N59" s="254"/>
      <c r="O59" s="255"/>
      <c r="P59" s="255"/>
      <c r="Q59" s="255"/>
      <c r="S59" s="253"/>
      <c r="T59" s="254"/>
      <c r="U59" s="255"/>
      <c r="V59" s="255"/>
      <c r="W59" s="255"/>
      <c r="Y59" s="256"/>
      <c r="Z59" s="254"/>
      <c r="AA59" s="255"/>
      <c r="AB59" s="255"/>
      <c r="AC59" s="255"/>
      <c r="AE59" s="256"/>
      <c r="AF59" s="260"/>
      <c r="AG59" s="261"/>
      <c r="AH59" s="261"/>
      <c r="AI59" s="261"/>
      <c r="AK59" s="256"/>
      <c r="AL59" s="210"/>
      <c r="AM59" s="210"/>
      <c r="AN59" s="210"/>
      <c r="AO59" s="210"/>
    </row>
    <row r="60" spans="1:41" ht="30" customHeight="1">
      <c r="A60" s="2489" t="s">
        <v>1573</v>
      </c>
      <c r="B60" s="2489"/>
      <c r="C60" s="2489"/>
      <c r="D60" s="2489"/>
      <c r="E60" s="2489"/>
      <c r="G60" s="2489" t="s">
        <v>672</v>
      </c>
      <c r="H60" s="2489"/>
      <c r="I60" s="2489"/>
      <c r="J60" s="2489"/>
      <c r="K60" s="2489"/>
      <c r="M60" s="2489" t="s">
        <v>655</v>
      </c>
      <c r="N60" s="2489"/>
      <c r="O60" s="2489"/>
      <c r="P60" s="2489"/>
      <c r="Q60" s="2489"/>
      <c r="S60" s="2489" t="s">
        <v>445</v>
      </c>
      <c r="T60" s="2489"/>
      <c r="U60" s="2489"/>
      <c r="V60" s="2489"/>
      <c r="W60" s="2489"/>
      <c r="Y60" s="2489" t="s">
        <v>356</v>
      </c>
      <c r="Z60" s="2489"/>
      <c r="AA60" s="2489"/>
      <c r="AB60" s="2489"/>
      <c r="AC60" s="2489"/>
      <c r="AE60" s="2489" t="s">
        <v>321</v>
      </c>
      <c r="AF60" s="2489"/>
      <c r="AG60" s="2489"/>
      <c r="AH60" s="2489"/>
      <c r="AI60" s="2489"/>
      <c r="AK60" s="2489" t="s">
        <v>304</v>
      </c>
      <c r="AL60" s="2489"/>
      <c r="AM60" s="2489"/>
      <c r="AN60" s="2489"/>
      <c r="AO60" s="2489"/>
    </row>
    <row r="61" spans="1:41" s="1074" customFormat="1">
      <c r="A61" s="253"/>
      <c r="B61" s="254"/>
      <c r="C61" s="255"/>
      <c r="D61" s="255"/>
      <c r="E61" s="255"/>
      <c r="G61" s="253"/>
      <c r="H61" s="254"/>
      <c r="I61" s="255"/>
      <c r="J61" s="255"/>
      <c r="K61" s="255"/>
      <c r="M61" s="253"/>
      <c r="N61" s="254"/>
      <c r="O61" s="255"/>
      <c r="P61" s="255"/>
      <c r="Q61" s="255"/>
      <c r="S61" s="253"/>
      <c r="T61" s="254"/>
      <c r="U61" s="255"/>
      <c r="V61" s="255"/>
      <c r="W61" s="255"/>
      <c r="Y61" s="256"/>
      <c r="Z61" s="254"/>
      <c r="AA61" s="255"/>
      <c r="AB61" s="255"/>
      <c r="AC61" s="255"/>
      <c r="AE61" s="256"/>
      <c r="AF61" s="260"/>
      <c r="AG61" s="261"/>
      <c r="AH61" s="261"/>
      <c r="AI61" s="261"/>
      <c r="AK61" s="256"/>
      <c r="AL61" s="210"/>
      <c r="AM61" s="210"/>
      <c r="AN61" s="210"/>
      <c r="AO61" s="210"/>
    </row>
    <row r="63" spans="1:41" ht="18" customHeight="1">
      <c r="A63" s="2552" t="s">
        <v>177</v>
      </c>
      <c r="B63" s="2554" t="s">
        <v>23</v>
      </c>
      <c r="C63" s="2481"/>
      <c r="D63" s="2481"/>
      <c r="E63" s="2555"/>
      <c r="F63" s="300"/>
      <c r="G63" s="2616" t="s">
        <v>177</v>
      </c>
      <c r="H63" s="2554" t="s">
        <v>23</v>
      </c>
      <c r="I63" s="2481"/>
      <c r="J63" s="2481"/>
      <c r="K63" s="2555"/>
      <c r="M63" s="2547" t="s">
        <v>177</v>
      </c>
      <c r="N63" s="2549" t="s">
        <v>23</v>
      </c>
      <c r="O63" s="2550"/>
      <c r="P63" s="2550"/>
      <c r="Q63" s="2551"/>
      <c r="S63" s="2547" t="s">
        <v>177</v>
      </c>
      <c r="T63" s="2549" t="s">
        <v>23</v>
      </c>
      <c r="U63" s="2550"/>
      <c r="V63" s="2550"/>
      <c r="W63" s="2551"/>
      <c r="Y63" s="2724" t="s">
        <v>177</v>
      </c>
      <c r="Z63" s="2726" t="s">
        <v>23</v>
      </c>
      <c r="AA63" s="2726"/>
      <c r="AB63" s="2726"/>
      <c r="AC63" s="2727"/>
      <c r="AE63" s="2533" t="s">
        <v>177</v>
      </c>
      <c r="AF63" s="2535" t="s">
        <v>23</v>
      </c>
      <c r="AG63" s="2535"/>
      <c r="AH63" s="2535"/>
      <c r="AI63" s="2536"/>
      <c r="AK63" s="2533" t="s">
        <v>177</v>
      </c>
      <c r="AL63" s="2535" t="s">
        <v>23</v>
      </c>
      <c r="AM63" s="2535"/>
      <c r="AN63" s="2535"/>
      <c r="AO63" s="2536"/>
    </row>
    <row r="64" spans="1:41" s="146" customFormat="1" ht="30">
      <c r="A64" s="2553"/>
      <c r="B64" s="45" t="s">
        <v>19</v>
      </c>
      <c r="C64" s="105" t="s">
        <v>20</v>
      </c>
      <c r="D64" s="103" t="s">
        <v>37</v>
      </c>
      <c r="E64" s="48" t="s">
        <v>24</v>
      </c>
      <c r="F64" s="732"/>
      <c r="G64" s="2621"/>
      <c r="H64" s="45" t="s">
        <v>19</v>
      </c>
      <c r="I64" s="105" t="s">
        <v>20</v>
      </c>
      <c r="J64" s="103" t="s">
        <v>37</v>
      </c>
      <c r="K64" s="48" t="s">
        <v>24</v>
      </c>
      <c r="M64" s="2548"/>
      <c r="N64" s="45" t="s">
        <v>19</v>
      </c>
      <c r="O64" s="105" t="s">
        <v>20</v>
      </c>
      <c r="P64" s="103" t="s">
        <v>37</v>
      </c>
      <c r="Q64" s="48" t="s">
        <v>24</v>
      </c>
      <c r="S64" s="2548"/>
      <c r="T64" s="45" t="s">
        <v>19</v>
      </c>
      <c r="U64" s="46" t="s">
        <v>20</v>
      </c>
      <c r="V64" s="46" t="s">
        <v>37</v>
      </c>
      <c r="W64" s="48" t="s">
        <v>24</v>
      </c>
      <c r="Y64" s="2725"/>
      <c r="Z64" s="246" t="s">
        <v>19</v>
      </c>
      <c r="AA64" s="246" t="s">
        <v>20</v>
      </c>
      <c r="AB64" s="246" t="s">
        <v>37</v>
      </c>
      <c r="AC64" s="247" t="s">
        <v>24</v>
      </c>
      <c r="AE64" s="2534"/>
      <c r="AF64" s="87" t="s">
        <v>19</v>
      </c>
      <c r="AG64" s="87" t="s">
        <v>20</v>
      </c>
      <c r="AH64" s="87" t="s">
        <v>37</v>
      </c>
      <c r="AI64" s="88" t="s">
        <v>24</v>
      </c>
      <c r="AK64" s="2534"/>
      <c r="AL64" s="87" t="s">
        <v>19</v>
      </c>
      <c r="AM64" s="87" t="s">
        <v>20</v>
      </c>
      <c r="AN64" s="87" t="s">
        <v>37</v>
      </c>
      <c r="AO64" s="88" t="s">
        <v>24</v>
      </c>
    </row>
    <row r="65" spans="1:41" s="16" customFormat="1" ht="26.5" thickBot="1">
      <c r="A65" s="1855" t="s">
        <v>178</v>
      </c>
      <c r="B65" s="650">
        <v>16354</v>
      </c>
      <c r="C65" s="1082" t="s">
        <v>1802</v>
      </c>
      <c r="D65" s="650">
        <v>16354</v>
      </c>
      <c r="E65" s="1085" t="s">
        <v>25</v>
      </c>
      <c r="G65" s="1122" t="s">
        <v>178</v>
      </c>
      <c r="H65" s="1858">
        <v>18473</v>
      </c>
      <c r="I65" s="2210">
        <v>1804</v>
      </c>
      <c r="J65" s="182">
        <v>18473</v>
      </c>
      <c r="K65" s="190" t="s">
        <v>25</v>
      </c>
      <c r="M65" s="1122" t="s">
        <v>178</v>
      </c>
      <c r="N65" s="1935">
        <v>17097</v>
      </c>
      <c r="O65" s="2050">
        <v>2005</v>
      </c>
      <c r="P65" s="182">
        <v>17097</v>
      </c>
      <c r="Q65" s="190" t="s">
        <v>25</v>
      </c>
      <c r="S65" s="1122" t="s">
        <v>178</v>
      </c>
      <c r="T65" s="1834">
        <v>19765</v>
      </c>
      <c r="U65" s="2241" t="s">
        <v>1803</v>
      </c>
      <c r="V65" s="2242">
        <v>19765</v>
      </c>
      <c r="W65" s="2241" t="s">
        <v>25</v>
      </c>
      <c r="Y65" s="2248" t="s">
        <v>178</v>
      </c>
      <c r="Z65" s="2214">
        <v>20633</v>
      </c>
      <c r="AA65" s="2215" t="s">
        <v>1804</v>
      </c>
      <c r="AB65" s="2214">
        <v>20633</v>
      </c>
      <c r="AC65" s="2215" t="s">
        <v>25</v>
      </c>
      <c r="AE65" s="2248" t="s">
        <v>178</v>
      </c>
      <c r="AF65" s="2249">
        <v>19756</v>
      </c>
      <c r="AG65" s="2250" t="s">
        <v>1805</v>
      </c>
      <c r="AH65" s="2249">
        <v>19756</v>
      </c>
      <c r="AI65" s="2250" t="s">
        <v>25</v>
      </c>
      <c r="AK65" s="109" t="s">
        <v>178</v>
      </c>
      <c r="AL65" s="96">
        <v>21326</v>
      </c>
      <c r="AM65" s="97" t="s">
        <v>1806</v>
      </c>
      <c r="AN65" s="96">
        <v>21326</v>
      </c>
      <c r="AO65" s="97" t="s">
        <v>25</v>
      </c>
    </row>
    <row r="66" spans="1:41" s="16" customFormat="1" ht="13">
      <c r="A66" s="1838" t="s">
        <v>179</v>
      </c>
      <c r="B66" s="711">
        <v>1620</v>
      </c>
      <c r="C66" s="1087" t="s">
        <v>1807</v>
      </c>
      <c r="D66" s="1088">
        <v>9.9000000000000005E-2</v>
      </c>
      <c r="E66" s="1091" t="s">
        <v>1808</v>
      </c>
      <c r="G66" s="185" t="s">
        <v>179</v>
      </c>
      <c r="H66" s="1843">
        <v>1896</v>
      </c>
      <c r="I66" s="2218">
        <v>812</v>
      </c>
      <c r="J66" s="186">
        <v>10.3</v>
      </c>
      <c r="K66" s="191">
        <v>4.3</v>
      </c>
      <c r="M66" s="185" t="s">
        <v>179</v>
      </c>
      <c r="N66" s="228">
        <v>2084</v>
      </c>
      <c r="O66" s="229">
        <v>889</v>
      </c>
      <c r="P66" s="186">
        <v>12.2</v>
      </c>
      <c r="Q66" s="191">
        <v>4.9000000000000004</v>
      </c>
      <c r="S66" s="185" t="s">
        <v>179</v>
      </c>
      <c r="T66" s="167">
        <v>2044</v>
      </c>
      <c r="U66" s="152" t="s">
        <v>1809</v>
      </c>
      <c r="V66" s="188">
        <v>0.10299999999999999</v>
      </c>
      <c r="W66" s="152" t="s">
        <v>1128</v>
      </c>
      <c r="Y66" s="2130" t="s">
        <v>179</v>
      </c>
      <c r="Z66" s="2214">
        <v>3796</v>
      </c>
      <c r="AA66" s="2215" t="s">
        <v>1810</v>
      </c>
      <c r="AB66" s="2219">
        <v>0.184</v>
      </c>
      <c r="AC66" s="2215" t="s">
        <v>1130</v>
      </c>
      <c r="AE66" s="2130" t="s">
        <v>179</v>
      </c>
      <c r="AF66" s="2249">
        <v>2188</v>
      </c>
      <c r="AG66" s="2250" t="s">
        <v>1005</v>
      </c>
      <c r="AH66" s="2251">
        <v>0.111</v>
      </c>
      <c r="AI66" s="2250" t="s">
        <v>857</v>
      </c>
      <c r="AK66" s="2130" t="s">
        <v>179</v>
      </c>
      <c r="AL66" s="2221">
        <v>2483</v>
      </c>
      <c r="AM66" s="2134" t="s">
        <v>1757</v>
      </c>
      <c r="AN66" s="2222">
        <v>0.11600000000000001</v>
      </c>
      <c r="AO66" s="2134" t="s">
        <v>864</v>
      </c>
    </row>
    <row r="67" spans="1:41" s="16" customFormat="1" ht="13">
      <c r="A67" s="2142" t="s">
        <v>180</v>
      </c>
      <c r="B67" s="2223">
        <v>1928</v>
      </c>
      <c r="C67" s="2062" t="s">
        <v>1811</v>
      </c>
      <c r="D67" s="2153">
        <v>0.11799999999999999</v>
      </c>
      <c r="E67" s="2154" t="s">
        <v>1808</v>
      </c>
      <c r="G67" s="2224" t="s">
        <v>180</v>
      </c>
      <c r="H67" s="2225">
        <v>2480</v>
      </c>
      <c r="I67" s="2226">
        <v>896</v>
      </c>
      <c r="J67" s="2191">
        <v>13.4</v>
      </c>
      <c r="K67" s="2227">
        <v>4.7</v>
      </c>
      <c r="M67" s="2224" t="s">
        <v>180</v>
      </c>
      <c r="N67" s="2252">
        <v>2622</v>
      </c>
      <c r="O67" s="2253">
        <v>986</v>
      </c>
      <c r="P67" s="2191">
        <v>15.3</v>
      </c>
      <c r="Q67" s="2227">
        <v>5.6</v>
      </c>
      <c r="S67" s="2224" t="s">
        <v>180</v>
      </c>
      <c r="T67" s="2232">
        <v>2393</v>
      </c>
      <c r="U67" s="2215" t="s">
        <v>1812</v>
      </c>
      <c r="V67" s="2219">
        <v>0.121</v>
      </c>
      <c r="W67" s="2215" t="s">
        <v>880</v>
      </c>
      <c r="Y67" s="2130" t="s">
        <v>180</v>
      </c>
      <c r="Z67" s="2214">
        <v>2607</v>
      </c>
      <c r="AA67" s="2215" t="s">
        <v>1813</v>
      </c>
      <c r="AB67" s="2219">
        <v>0.126</v>
      </c>
      <c r="AC67" s="2215" t="s">
        <v>1128</v>
      </c>
      <c r="AE67" s="2130" t="s">
        <v>180</v>
      </c>
      <c r="AF67" s="2249">
        <v>2655</v>
      </c>
      <c r="AG67" s="2250" t="s">
        <v>1692</v>
      </c>
      <c r="AH67" s="2251">
        <v>0.13400000000000001</v>
      </c>
      <c r="AI67" s="2250" t="s">
        <v>880</v>
      </c>
      <c r="AK67" s="2130" t="s">
        <v>180</v>
      </c>
      <c r="AL67" s="2221">
        <v>1767</v>
      </c>
      <c r="AM67" s="2134" t="s">
        <v>1814</v>
      </c>
      <c r="AN67" s="2222">
        <v>8.3000000000000004E-2</v>
      </c>
      <c r="AO67" s="2134" t="s">
        <v>985</v>
      </c>
    </row>
    <row r="68" spans="1:41" s="16" customFormat="1" ht="13">
      <c r="A68" s="2142" t="s">
        <v>181</v>
      </c>
      <c r="B68" s="2223">
        <v>1228</v>
      </c>
      <c r="C68" s="2062" t="s">
        <v>1815</v>
      </c>
      <c r="D68" s="2153">
        <v>7.4999999999999997E-2</v>
      </c>
      <c r="E68" s="2154" t="s">
        <v>970</v>
      </c>
      <c r="G68" s="2224" t="s">
        <v>181</v>
      </c>
      <c r="H68" s="2225">
        <v>1898</v>
      </c>
      <c r="I68" s="2226">
        <v>699</v>
      </c>
      <c r="J68" s="2191">
        <v>10.3</v>
      </c>
      <c r="K68" s="2227">
        <v>3.6</v>
      </c>
      <c r="M68" s="2224" t="s">
        <v>181</v>
      </c>
      <c r="N68" s="2252">
        <v>2230</v>
      </c>
      <c r="O68" s="2253">
        <v>932</v>
      </c>
      <c r="P68" s="2191">
        <v>13</v>
      </c>
      <c r="Q68" s="2227">
        <v>5.3</v>
      </c>
      <c r="S68" s="2224" t="s">
        <v>181</v>
      </c>
      <c r="T68" s="2232">
        <v>3586</v>
      </c>
      <c r="U68" s="2215" t="s">
        <v>858</v>
      </c>
      <c r="V68" s="2219">
        <v>0.18099999999999999</v>
      </c>
      <c r="W68" s="2215" t="s">
        <v>1136</v>
      </c>
      <c r="Y68" s="2130" t="s">
        <v>181</v>
      </c>
      <c r="Z68" s="2214">
        <v>1888</v>
      </c>
      <c r="AA68" s="2215" t="s">
        <v>1816</v>
      </c>
      <c r="AB68" s="2219">
        <v>9.1999999999999998E-2</v>
      </c>
      <c r="AC68" s="2215" t="s">
        <v>1031</v>
      </c>
      <c r="AE68" s="2130" t="s">
        <v>181</v>
      </c>
      <c r="AF68" s="2249">
        <v>2481</v>
      </c>
      <c r="AG68" s="2250" t="s">
        <v>1817</v>
      </c>
      <c r="AH68" s="2251">
        <v>0.126</v>
      </c>
      <c r="AI68" s="2250" t="s">
        <v>1132</v>
      </c>
      <c r="AK68" s="2130" t="s">
        <v>181</v>
      </c>
      <c r="AL68" s="2221">
        <v>2082</v>
      </c>
      <c r="AM68" s="2134" t="s">
        <v>1817</v>
      </c>
      <c r="AN68" s="2222">
        <v>9.8000000000000004E-2</v>
      </c>
      <c r="AO68" s="2134" t="s">
        <v>880</v>
      </c>
    </row>
    <row r="69" spans="1:41" s="16" customFormat="1" ht="13">
      <c r="A69" s="2142" t="s">
        <v>182</v>
      </c>
      <c r="B69" s="2223">
        <v>1771</v>
      </c>
      <c r="C69" s="2062" t="s">
        <v>1818</v>
      </c>
      <c r="D69" s="2153">
        <v>0.108</v>
      </c>
      <c r="E69" s="2154" t="s">
        <v>1808</v>
      </c>
      <c r="G69" s="2224" t="s">
        <v>182</v>
      </c>
      <c r="H69" s="2225">
        <v>2723</v>
      </c>
      <c r="I69" s="2226">
        <v>876</v>
      </c>
      <c r="J69" s="2191">
        <v>14.7</v>
      </c>
      <c r="K69" s="2227">
        <v>4.5999999999999996</v>
      </c>
      <c r="M69" s="2224" t="s">
        <v>182</v>
      </c>
      <c r="N69" s="2252">
        <v>2107</v>
      </c>
      <c r="O69" s="2253">
        <v>766</v>
      </c>
      <c r="P69" s="2191">
        <v>12.3</v>
      </c>
      <c r="Q69" s="2227">
        <v>4.2</v>
      </c>
      <c r="S69" s="2224" t="s">
        <v>182</v>
      </c>
      <c r="T69" s="2232">
        <v>1951</v>
      </c>
      <c r="U69" s="2215" t="s">
        <v>1819</v>
      </c>
      <c r="V69" s="2219">
        <v>9.9000000000000005E-2</v>
      </c>
      <c r="W69" s="2215" t="s">
        <v>830</v>
      </c>
      <c r="Y69" s="2130" t="s">
        <v>182</v>
      </c>
      <c r="Z69" s="2214">
        <v>2642</v>
      </c>
      <c r="AA69" s="2215" t="s">
        <v>1688</v>
      </c>
      <c r="AB69" s="2219">
        <v>0.128</v>
      </c>
      <c r="AC69" s="2215" t="s">
        <v>880</v>
      </c>
      <c r="AE69" s="2130" t="s">
        <v>182</v>
      </c>
      <c r="AF69" s="2249">
        <v>2420</v>
      </c>
      <c r="AG69" s="2250" t="s">
        <v>1820</v>
      </c>
      <c r="AH69" s="2251">
        <v>0.122</v>
      </c>
      <c r="AI69" s="2250" t="s">
        <v>1132</v>
      </c>
      <c r="AK69" s="2130" t="s">
        <v>182</v>
      </c>
      <c r="AL69" s="2221">
        <v>4182</v>
      </c>
      <c r="AM69" s="2134" t="s">
        <v>1821</v>
      </c>
      <c r="AN69" s="2222">
        <v>0.19600000000000001</v>
      </c>
      <c r="AO69" s="2134" t="s">
        <v>1705</v>
      </c>
    </row>
    <row r="70" spans="1:41" s="16" customFormat="1" ht="13">
      <c r="A70" s="2142" t="s">
        <v>183</v>
      </c>
      <c r="B70" s="2223">
        <v>1429</v>
      </c>
      <c r="C70" s="2062" t="s">
        <v>1822</v>
      </c>
      <c r="D70" s="2153">
        <v>8.6999999999999994E-2</v>
      </c>
      <c r="E70" s="2154" t="s">
        <v>1823</v>
      </c>
      <c r="G70" s="2224" t="s">
        <v>183</v>
      </c>
      <c r="H70" s="2225">
        <v>1081</v>
      </c>
      <c r="I70" s="2226">
        <v>484</v>
      </c>
      <c r="J70" s="2191">
        <v>5.9</v>
      </c>
      <c r="K70" s="2227">
        <v>2.7</v>
      </c>
      <c r="M70" s="2224" t="s">
        <v>183</v>
      </c>
      <c r="N70" s="2252">
        <v>731</v>
      </c>
      <c r="O70" s="2253">
        <v>381</v>
      </c>
      <c r="P70" s="2191">
        <v>4.3</v>
      </c>
      <c r="Q70" s="2227">
        <v>2.2999999999999998</v>
      </c>
      <c r="S70" s="2224" t="s">
        <v>183</v>
      </c>
      <c r="T70" s="2232">
        <v>1991</v>
      </c>
      <c r="U70" s="2215" t="s">
        <v>1799</v>
      </c>
      <c r="V70" s="2219">
        <v>0.10100000000000001</v>
      </c>
      <c r="W70" s="2215" t="s">
        <v>985</v>
      </c>
      <c r="Y70" s="2130" t="s">
        <v>183</v>
      </c>
      <c r="Z70" s="2214">
        <v>2001</v>
      </c>
      <c r="AA70" s="2215" t="s">
        <v>1824</v>
      </c>
      <c r="AB70" s="2219">
        <v>9.7000000000000003E-2</v>
      </c>
      <c r="AC70" s="2215" t="s">
        <v>830</v>
      </c>
      <c r="AE70" s="2130" t="s">
        <v>183</v>
      </c>
      <c r="AF70" s="2249">
        <v>2054</v>
      </c>
      <c r="AG70" s="2250" t="s">
        <v>1825</v>
      </c>
      <c r="AH70" s="2251">
        <v>0.104</v>
      </c>
      <c r="AI70" s="2250" t="s">
        <v>843</v>
      </c>
      <c r="AK70" s="2130" t="s">
        <v>183</v>
      </c>
      <c r="AL70" s="2221">
        <v>1996</v>
      </c>
      <c r="AM70" s="2134" t="s">
        <v>1826</v>
      </c>
      <c r="AN70" s="2222">
        <v>9.4E-2</v>
      </c>
      <c r="AO70" s="2134" t="s">
        <v>1128</v>
      </c>
    </row>
    <row r="71" spans="1:41" s="16" customFormat="1" ht="13">
      <c r="A71" s="2142" t="s">
        <v>184</v>
      </c>
      <c r="B71" s="2223">
        <v>8378</v>
      </c>
      <c r="C71" s="2062" t="s">
        <v>1827</v>
      </c>
      <c r="D71" s="2153">
        <v>0.51200000000000001</v>
      </c>
      <c r="E71" s="2154" t="s">
        <v>1828</v>
      </c>
      <c r="G71" s="2224" t="s">
        <v>184</v>
      </c>
      <c r="H71" s="2225">
        <v>8395</v>
      </c>
      <c r="I71" s="2226">
        <v>1459</v>
      </c>
      <c r="J71" s="2191">
        <v>45.4</v>
      </c>
      <c r="K71" s="2227">
        <v>6.7</v>
      </c>
      <c r="M71" s="2224" t="s">
        <v>184</v>
      </c>
      <c r="N71" s="2252">
        <v>7323</v>
      </c>
      <c r="O71" s="2253">
        <v>1613</v>
      </c>
      <c r="P71" s="2191">
        <v>42.8</v>
      </c>
      <c r="Q71" s="2227">
        <v>8</v>
      </c>
      <c r="S71" s="2224" t="s">
        <v>184</v>
      </c>
      <c r="T71" s="2232">
        <v>7800</v>
      </c>
      <c r="U71" s="2215" t="s">
        <v>1085</v>
      </c>
      <c r="V71" s="2219">
        <v>0.39500000000000002</v>
      </c>
      <c r="W71" s="2215" t="s">
        <v>1713</v>
      </c>
      <c r="Y71" s="2130" t="s">
        <v>184</v>
      </c>
      <c r="Z71" s="2214">
        <v>7699</v>
      </c>
      <c r="AA71" s="2215" t="s">
        <v>1829</v>
      </c>
      <c r="AB71" s="2219">
        <v>0.373</v>
      </c>
      <c r="AC71" s="2215" t="s">
        <v>837</v>
      </c>
      <c r="AE71" s="2130" t="s">
        <v>184</v>
      </c>
      <c r="AF71" s="2249">
        <v>7958</v>
      </c>
      <c r="AG71" s="2250" t="s">
        <v>1830</v>
      </c>
      <c r="AH71" s="2251">
        <v>0.40300000000000002</v>
      </c>
      <c r="AI71" s="2250" t="s">
        <v>859</v>
      </c>
      <c r="AK71" s="2130" t="s">
        <v>184</v>
      </c>
      <c r="AL71" s="2221">
        <v>8816</v>
      </c>
      <c r="AM71" s="2134" t="s">
        <v>1831</v>
      </c>
      <c r="AN71" s="2222">
        <v>0.41299999999999998</v>
      </c>
      <c r="AO71" s="2134" t="s">
        <v>1783</v>
      </c>
    </row>
    <row r="72" spans="1:41" s="16" customFormat="1" ht="13">
      <c r="A72" s="2142"/>
      <c r="B72" s="2223"/>
      <c r="C72" s="2062"/>
      <c r="D72" s="2153"/>
      <c r="E72" s="2154"/>
      <c r="G72" s="2224"/>
      <c r="H72" s="2225"/>
      <c r="I72" s="2226"/>
      <c r="J72" s="2191"/>
      <c r="K72" s="2227"/>
      <c r="M72" s="2224"/>
      <c r="N72" s="2252"/>
      <c r="O72" s="2253"/>
      <c r="P72" s="2191"/>
      <c r="Q72" s="2227"/>
      <c r="S72" s="2224"/>
      <c r="T72" s="2232"/>
      <c r="U72" s="2215"/>
      <c r="V72" s="2219"/>
      <c r="W72" s="2215"/>
      <c r="Y72" s="2130"/>
      <c r="Z72" s="2214"/>
      <c r="AA72" s="2215"/>
      <c r="AB72" s="2219"/>
      <c r="AC72" s="2215"/>
      <c r="AE72" s="2130"/>
      <c r="AF72" s="2249"/>
      <c r="AG72" s="2250"/>
      <c r="AH72" s="2251"/>
      <c r="AI72" s="2250"/>
      <c r="AK72" s="2130"/>
      <c r="AL72" s="2221"/>
      <c r="AM72" s="2134"/>
      <c r="AN72" s="2222"/>
      <c r="AO72" s="2134"/>
    </row>
    <row r="73" spans="1:41" s="16" customFormat="1" ht="13">
      <c r="A73" s="2142" t="s">
        <v>185</v>
      </c>
      <c r="B73" s="2223">
        <v>2184</v>
      </c>
      <c r="C73" s="2062" t="s">
        <v>1832</v>
      </c>
      <c r="D73" s="2247" t="s">
        <v>25</v>
      </c>
      <c r="E73" s="2154" t="s">
        <v>25</v>
      </c>
      <c r="G73" s="2224" t="s">
        <v>185</v>
      </c>
      <c r="H73" s="2225">
        <v>2982</v>
      </c>
      <c r="I73" s="2226">
        <v>1052</v>
      </c>
      <c r="J73" s="2191" t="s">
        <v>25</v>
      </c>
      <c r="K73" s="2227" t="s">
        <v>25</v>
      </c>
      <c r="M73" s="2224" t="s">
        <v>185</v>
      </c>
      <c r="N73" s="2252">
        <v>1944</v>
      </c>
      <c r="O73" s="2253">
        <v>894</v>
      </c>
      <c r="P73" s="2191" t="s">
        <v>25</v>
      </c>
      <c r="Q73" s="2227" t="s">
        <v>25</v>
      </c>
      <c r="S73" s="2224" t="s">
        <v>185</v>
      </c>
      <c r="T73" s="2232">
        <v>2489</v>
      </c>
      <c r="U73" s="2215" t="s">
        <v>1833</v>
      </c>
      <c r="V73" s="2215" t="s">
        <v>25</v>
      </c>
      <c r="W73" s="2215" t="s">
        <v>25</v>
      </c>
      <c r="Y73" s="2130" t="s">
        <v>185</v>
      </c>
      <c r="Z73" s="2214">
        <v>1253</v>
      </c>
      <c r="AA73" s="2215" t="s">
        <v>1834</v>
      </c>
      <c r="AB73" s="2215" t="s">
        <v>25</v>
      </c>
      <c r="AC73" s="2215" t="s">
        <v>25</v>
      </c>
      <c r="AE73" s="2130" t="s">
        <v>185</v>
      </c>
      <c r="AF73" s="2249">
        <v>1801</v>
      </c>
      <c r="AG73" s="2250" t="s">
        <v>1835</v>
      </c>
      <c r="AH73" s="2250" t="s">
        <v>25</v>
      </c>
      <c r="AI73" s="2250" t="s">
        <v>25</v>
      </c>
      <c r="AK73" s="2130" t="s">
        <v>185</v>
      </c>
      <c r="AL73" s="2221">
        <v>2046</v>
      </c>
      <c r="AM73" s="2134" t="s">
        <v>1836</v>
      </c>
      <c r="AN73" s="2134" t="s">
        <v>25</v>
      </c>
      <c r="AO73" s="2134" t="s">
        <v>25</v>
      </c>
    </row>
    <row r="75" spans="1:41" ht="30" customHeight="1">
      <c r="A75" s="2489" t="s">
        <v>1573</v>
      </c>
      <c r="B75" s="2489"/>
      <c r="C75" s="2489"/>
      <c r="D75" s="2489"/>
      <c r="E75" s="2489"/>
      <c r="G75" s="2489" t="s">
        <v>672</v>
      </c>
      <c r="H75" s="2489"/>
      <c r="I75" s="2489"/>
      <c r="J75" s="2489"/>
      <c r="K75" s="2489"/>
      <c r="M75" s="2489" t="s">
        <v>655</v>
      </c>
      <c r="N75" s="2489"/>
      <c r="O75" s="2489"/>
      <c r="P75" s="2489"/>
      <c r="Q75" s="2489"/>
      <c r="S75" s="2489" t="s">
        <v>445</v>
      </c>
      <c r="T75" s="2489"/>
      <c r="U75" s="2489"/>
      <c r="V75" s="2489"/>
      <c r="W75" s="2489"/>
      <c r="Y75" s="2489" t="s">
        <v>356</v>
      </c>
      <c r="Z75" s="2489"/>
      <c r="AA75" s="2489"/>
      <c r="AB75" s="2489"/>
      <c r="AC75" s="2489"/>
      <c r="AE75" s="2489" t="s">
        <v>321</v>
      </c>
      <c r="AF75" s="2489"/>
      <c r="AG75" s="2489"/>
      <c r="AH75" s="2489"/>
      <c r="AI75" s="2489"/>
      <c r="AK75" s="2489" t="s">
        <v>304</v>
      </c>
      <c r="AL75" s="2489"/>
      <c r="AM75" s="2489"/>
      <c r="AN75" s="2489"/>
      <c r="AO75" s="2489"/>
    </row>
  </sheetData>
  <mergeCells count="112">
    <mergeCell ref="AK63:AK64"/>
    <mergeCell ref="AL63:AO63"/>
    <mergeCell ref="A75:E75"/>
    <mergeCell ref="G75:K75"/>
    <mergeCell ref="M75:Q75"/>
    <mergeCell ref="S75:W75"/>
    <mergeCell ref="Y75:AC75"/>
    <mergeCell ref="AE75:AI75"/>
    <mergeCell ref="AK75:AO75"/>
    <mergeCell ref="N63:Q63"/>
    <mergeCell ref="S63:S64"/>
    <mergeCell ref="T63:W63"/>
    <mergeCell ref="Y63:Y64"/>
    <mergeCell ref="Z63:AC63"/>
    <mergeCell ref="A63:A64"/>
    <mergeCell ref="B63:E63"/>
    <mergeCell ref="G63:G64"/>
    <mergeCell ref="H63:K63"/>
    <mergeCell ref="M63:M64"/>
    <mergeCell ref="AE63:AE64"/>
    <mergeCell ref="AF63:AI63"/>
    <mergeCell ref="AK48:AK49"/>
    <mergeCell ref="AL48:AO48"/>
    <mergeCell ref="A60:E60"/>
    <mergeCell ref="G60:K60"/>
    <mergeCell ref="M60:Q60"/>
    <mergeCell ref="S60:W60"/>
    <mergeCell ref="Y60:AC60"/>
    <mergeCell ref="AE60:AI60"/>
    <mergeCell ref="AK60:AO60"/>
    <mergeCell ref="N48:Q48"/>
    <mergeCell ref="S48:S49"/>
    <mergeCell ref="T48:W48"/>
    <mergeCell ref="Y48:Y49"/>
    <mergeCell ref="Z48:AC48"/>
    <mergeCell ref="A48:A49"/>
    <mergeCell ref="B48:E48"/>
    <mergeCell ref="G48:G49"/>
    <mergeCell ref="H48:K48"/>
    <mergeCell ref="M48:M49"/>
    <mergeCell ref="AE48:AE49"/>
    <mergeCell ref="AF48:AI48"/>
    <mergeCell ref="AK33:AK34"/>
    <mergeCell ref="AL33:AO33"/>
    <mergeCell ref="A45:E45"/>
    <mergeCell ref="G45:K45"/>
    <mergeCell ref="M45:Q45"/>
    <mergeCell ref="S45:W45"/>
    <mergeCell ref="Y45:AC45"/>
    <mergeCell ref="AE45:AI45"/>
    <mergeCell ref="AK45:AO45"/>
    <mergeCell ref="N33:Q33"/>
    <mergeCell ref="S33:S34"/>
    <mergeCell ref="T33:W33"/>
    <mergeCell ref="Y33:Y34"/>
    <mergeCell ref="Z33:AC33"/>
    <mergeCell ref="A33:A34"/>
    <mergeCell ref="B33:E33"/>
    <mergeCell ref="G33:G34"/>
    <mergeCell ref="H33:K33"/>
    <mergeCell ref="M33:M34"/>
    <mergeCell ref="AK18:AK19"/>
    <mergeCell ref="AL18:AO18"/>
    <mergeCell ref="A30:E30"/>
    <mergeCell ref="G30:K30"/>
    <mergeCell ref="M30:Q30"/>
    <mergeCell ref="S30:W30"/>
    <mergeCell ref="Y30:AC30"/>
    <mergeCell ref="AE30:AI30"/>
    <mergeCell ref="AK30:AO30"/>
    <mergeCell ref="H18:K18"/>
    <mergeCell ref="M18:M19"/>
    <mergeCell ref="N18:Q18"/>
    <mergeCell ref="S18:S19"/>
    <mergeCell ref="T18:W18"/>
    <mergeCell ref="A18:A19"/>
    <mergeCell ref="B18:E18"/>
    <mergeCell ref="G18:G19"/>
    <mergeCell ref="AK1:AO1"/>
    <mergeCell ref="AK3:AK4"/>
    <mergeCell ref="AL3:AO3"/>
    <mergeCell ref="A15:E15"/>
    <mergeCell ref="G15:K15"/>
    <mergeCell ref="M15:Q15"/>
    <mergeCell ref="S15:W15"/>
    <mergeCell ref="Y15:AC15"/>
    <mergeCell ref="AE15:AI15"/>
    <mergeCell ref="AK15:AO15"/>
    <mergeCell ref="H3:K3"/>
    <mergeCell ref="A1:E1"/>
    <mergeCell ref="A3:A4"/>
    <mergeCell ref="B3:E3"/>
    <mergeCell ref="Y1:AC1"/>
    <mergeCell ref="Y3:Y4"/>
    <mergeCell ref="Z3:AC3"/>
    <mergeCell ref="S1:W1"/>
    <mergeCell ref="S3:S4"/>
    <mergeCell ref="T3:W3"/>
    <mergeCell ref="M1:Q1"/>
    <mergeCell ref="M3:M4"/>
    <mergeCell ref="N3:Q3"/>
    <mergeCell ref="G1:K1"/>
    <mergeCell ref="G3:G4"/>
    <mergeCell ref="Y18:Y19"/>
    <mergeCell ref="Z18:AC18"/>
    <mergeCell ref="AE1:AI1"/>
    <mergeCell ref="AE3:AE4"/>
    <mergeCell ref="AF3:AI3"/>
    <mergeCell ref="AE18:AE19"/>
    <mergeCell ref="AF18:AI18"/>
    <mergeCell ref="AE33:AE34"/>
    <mergeCell ref="AF33:AI3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4"/>
  <sheetViews>
    <sheetView workbookViewId="0">
      <selection activeCell="L9" sqref="L9"/>
    </sheetView>
  </sheetViews>
  <sheetFormatPr defaultRowHeight="14.25" customHeight="1"/>
  <cols>
    <col min="1" max="1" width="13.83203125" style="16" customWidth="1"/>
    <col min="2" max="9" width="10.75" style="16" customWidth="1"/>
    <col min="10" max="10" width="10.58203125" style="16" customWidth="1"/>
    <col min="11" max="11" width="8.6640625" style="16"/>
    <col min="12" max="12" width="8.6640625" style="294"/>
    <col min="13" max="16384" width="8.6640625" style="16"/>
  </cols>
  <sheetData>
    <row r="1" spans="1:12" ht="25">
      <c r="A1" s="2475" t="s">
        <v>750</v>
      </c>
      <c r="B1" s="2475"/>
      <c r="C1" s="2475"/>
      <c r="D1" s="2475"/>
      <c r="E1" s="2475"/>
      <c r="F1" s="2475"/>
      <c r="G1" s="2475"/>
      <c r="H1" s="2475"/>
      <c r="I1" s="2475"/>
      <c r="J1" s="2475"/>
      <c r="K1" s="604"/>
    </row>
    <row r="2" spans="1:12" ht="14">
      <c r="A2" s="301"/>
    </row>
    <row r="3" spans="1:12" ht="17.5">
      <c r="A3" s="2477" t="s">
        <v>38</v>
      </c>
      <c r="B3" s="2480" t="s">
        <v>30</v>
      </c>
      <c r="C3" s="2481"/>
      <c r="D3" s="2481"/>
      <c r="E3" s="2481"/>
      <c r="F3" s="2481"/>
      <c r="G3" s="2481"/>
      <c r="H3" s="2481"/>
      <c r="I3" s="2482"/>
      <c r="J3" s="2483" t="s">
        <v>85</v>
      </c>
      <c r="K3" s="607"/>
      <c r="L3" s="300"/>
    </row>
    <row r="4" spans="1:12" ht="17.5">
      <c r="A4" s="2478"/>
      <c r="B4" s="2486" t="s">
        <v>40</v>
      </c>
      <c r="C4" s="2487"/>
      <c r="D4" s="2486" t="s">
        <v>41</v>
      </c>
      <c r="E4" s="2487"/>
      <c r="F4" s="2486" t="s">
        <v>42</v>
      </c>
      <c r="G4" s="2487"/>
      <c r="H4" s="2486" t="s">
        <v>86</v>
      </c>
      <c r="I4" s="2487"/>
      <c r="J4" s="2484"/>
      <c r="K4" s="607"/>
      <c r="L4" s="300"/>
    </row>
    <row r="5" spans="1:12" ht="17.5">
      <c r="A5" s="2479"/>
      <c r="B5" s="302" t="s">
        <v>87</v>
      </c>
      <c r="C5" s="303" t="s">
        <v>37</v>
      </c>
      <c r="D5" s="302" t="s">
        <v>87</v>
      </c>
      <c r="E5" s="303" t="s">
        <v>37</v>
      </c>
      <c r="F5" s="302" t="s">
        <v>87</v>
      </c>
      <c r="G5" s="303" t="s">
        <v>37</v>
      </c>
      <c r="H5" s="302" t="s">
        <v>87</v>
      </c>
      <c r="I5" s="303" t="s">
        <v>37</v>
      </c>
      <c r="J5" s="2485"/>
      <c r="K5" s="607"/>
      <c r="L5" s="300"/>
    </row>
    <row r="6" spans="1:12" ht="14">
      <c r="A6" s="589">
        <v>2000</v>
      </c>
      <c r="B6" s="572">
        <v>63019</v>
      </c>
      <c r="C6" s="744">
        <f t="shared" ref="C6:C21" si="0">B6/J6</f>
        <v>0.13649782860608423</v>
      </c>
      <c r="D6" s="572">
        <v>316461</v>
      </c>
      <c r="E6" s="744">
        <f t="shared" ref="E6:E21" si="1">D6/J6</f>
        <v>0.68544787030117937</v>
      </c>
      <c r="F6" s="572">
        <v>25394</v>
      </c>
      <c r="G6" s="744">
        <f t="shared" ref="G6:G21" si="2">F6/J6</f>
        <v>5.5002869922133053E-2</v>
      </c>
      <c r="H6" s="575">
        <v>56811</v>
      </c>
      <c r="I6" s="746">
        <f t="shared" ref="I6:I21" si="3">H6/J6</f>
        <v>0.12305143117060334</v>
      </c>
      <c r="J6" s="582">
        <v>461685</v>
      </c>
    </row>
    <row r="7" spans="1:12" ht="14">
      <c r="A7" s="590">
        <v>2001</v>
      </c>
      <c r="B7" s="573">
        <v>64404</v>
      </c>
      <c r="C7" s="745">
        <f t="shared" si="0"/>
        <v>0.13812657098492712</v>
      </c>
      <c r="D7" s="573">
        <v>318356</v>
      </c>
      <c r="E7" s="745">
        <f t="shared" si="1"/>
        <v>0.68277471325503791</v>
      </c>
      <c r="F7" s="573">
        <v>25648</v>
      </c>
      <c r="G7" s="745">
        <f t="shared" si="2"/>
        <v>5.5006991687184197E-2</v>
      </c>
      <c r="H7" s="580">
        <v>57860</v>
      </c>
      <c r="I7" s="747">
        <f t="shared" si="3"/>
        <v>0.12409172407285081</v>
      </c>
      <c r="J7" s="583">
        <v>466268</v>
      </c>
    </row>
    <row r="8" spans="1:12" ht="14">
      <c r="A8" s="591">
        <v>2002</v>
      </c>
      <c r="B8" s="574">
        <v>65677</v>
      </c>
      <c r="C8" s="744">
        <f t="shared" si="0"/>
        <v>0.13951892662388288</v>
      </c>
      <c r="D8" s="574">
        <v>320256</v>
      </c>
      <c r="E8" s="744">
        <f t="shared" si="1"/>
        <v>0.68032604054476042</v>
      </c>
      <c r="F8" s="574">
        <v>25982</v>
      </c>
      <c r="G8" s="744">
        <f t="shared" si="2"/>
        <v>5.5194067200720572E-2</v>
      </c>
      <c r="H8" s="575">
        <v>58824</v>
      </c>
      <c r="I8" s="748">
        <f t="shared" si="3"/>
        <v>0.12496096563063608</v>
      </c>
      <c r="J8" s="584">
        <v>470739</v>
      </c>
    </row>
    <row r="9" spans="1:12" ht="14">
      <c r="A9" s="308">
        <v>2003</v>
      </c>
      <c r="B9" s="573">
        <v>66999</v>
      </c>
      <c r="C9" s="745">
        <f t="shared" si="0"/>
        <v>0.14066672825301912</v>
      </c>
      <c r="D9" s="573">
        <v>322845</v>
      </c>
      <c r="E9" s="745">
        <f t="shared" si="1"/>
        <v>0.67782429413641931</v>
      </c>
      <c r="F9" s="573">
        <v>26540</v>
      </c>
      <c r="G9" s="745">
        <f t="shared" si="2"/>
        <v>5.5721652081898651E-2</v>
      </c>
      <c r="H9" s="576">
        <v>59912</v>
      </c>
      <c r="I9" s="747">
        <f t="shared" si="3"/>
        <v>0.12578732552866284</v>
      </c>
      <c r="J9" s="583">
        <v>476296</v>
      </c>
    </row>
    <row r="10" spans="1:12" ht="14">
      <c r="A10" s="591">
        <v>2004</v>
      </c>
      <c r="B10" s="574">
        <v>69043</v>
      </c>
      <c r="C10" s="744">
        <f t="shared" si="0"/>
        <v>0.14301516052257093</v>
      </c>
      <c r="D10" s="574">
        <v>325775</v>
      </c>
      <c r="E10" s="744">
        <f t="shared" si="1"/>
        <v>0.67480793011949869</v>
      </c>
      <c r="F10" s="574">
        <v>27039</v>
      </c>
      <c r="G10" s="744">
        <f t="shared" si="2"/>
        <v>5.6008384997317549E-2</v>
      </c>
      <c r="H10" s="575">
        <v>60910</v>
      </c>
      <c r="I10" s="748">
        <f t="shared" si="3"/>
        <v>0.12616852436061288</v>
      </c>
      <c r="J10" s="584">
        <v>482767</v>
      </c>
    </row>
    <row r="11" spans="1:12" ht="14">
      <c r="A11" s="308">
        <v>2005</v>
      </c>
      <c r="B11" s="573">
        <v>71917</v>
      </c>
      <c r="C11" s="745">
        <f t="shared" si="0"/>
        <v>0.14648986118325236</v>
      </c>
      <c r="D11" s="573">
        <v>329300</v>
      </c>
      <c r="E11" s="745">
        <f t="shared" si="1"/>
        <v>0.67076089502683656</v>
      </c>
      <c r="F11" s="573">
        <v>27429</v>
      </c>
      <c r="G11" s="745">
        <f t="shared" si="2"/>
        <v>5.5870940144825687E-2</v>
      </c>
      <c r="H11" s="576">
        <v>62289</v>
      </c>
      <c r="I11" s="747">
        <f t="shared" si="3"/>
        <v>0.1268783036450854</v>
      </c>
      <c r="J11" s="583">
        <v>490935</v>
      </c>
    </row>
    <row r="12" spans="1:12" ht="14">
      <c r="A12" s="591">
        <v>2006</v>
      </c>
      <c r="B12" s="575">
        <v>75064</v>
      </c>
      <c r="C12" s="744">
        <f t="shared" si="0"/>
        <v>0.15018837572704227</v>
      </c>
      <c r="D12" s="575">
        <v>332726</v>
      </c>
      <c r="E12" s="744">
        <f t="shared" si="1"/>
        <v>0.66571961928695333</v>
      </c>
      <c r="F12" s="575">
        <v>28287</v>
      </c>
      <c r="G12" s="744">
        <f t="shared" si="2"/>
        <v>5.6596751894261492E-2</v>
      </c>
      <c r="H12" s="575">
        <v>63722</v>
      </c>
      <c r="I12" s="748">
        <f t="shared" si="3"/>
        <v>0.12749525309174289</v>
      </c>
      <c r="J12" s="585">
        <v>499799</v>
      </c>
    </row>
    <row r="13" spans="1:12" ht="14">
      <c r="A13" s="308">
        <v>2007</v>
      </c>
      <c r="B13" s="576">
        <v>77444</v>
      </c>
      <c r="C13" s="745">
        <f t="shared" si="0"/>
        <v>0.15294710128469718</v>
      </c>
      <c r="D13" s="576">
        <v>334792</v>
      </c>
      <c r="E13" s="745">
        <f t="shared" si="1"/>
        <v>0.66119345505534766</v>
      </c>
      <c r="F13" s="576">
        <v>29130</v>
      </c>
      <c r="G13" s="745">
        <f t="shared" si="2"/>
        <v>5.7529944997975688E-2</v>
      </c>
      <c r="H13" s="576">
        <v>64979</v>
      </c>
      <c r="I13" s="747">
        <f t="shared" si="3"/>
        <v>0.12832949866197949</v>
      </c>
      <c r="J13" s="586">
        <v>506345</v>
      </c>
    </row>
    <row r="14" spans="1:12" ht="14">
      <c r="A14" s="591">
        <v>2008</v>
      </c>
      <c r="B14" s="575">
        <v>79338</v>
      </c>
      <c r="C14" s="744">
        <f t="shared" si="0"/>
        <v>0.15487324240596395</v>
      </c>
      <c r="D14" s="575">
        <v>337099</v>
      </c>
      <c r="E14" s="744">
        <f t="shared" si="1"/>
        <v>0.6580404741965773</v>
      </c>
      <c r="F14" s="575">
        <v>29698</v>
      </c>
      <c r="G14" s="744">
        <f t="shared" si="2"/>
        <v>5.7972542198849453E-2</v>
      </c>
      <c r="H14" s="575">
        <v>66142</v>
      </c>
      <c r="I14" s="748">
        <f t="shared" si="3"/>
        <v>0.12911374119860936</v>
      </c>
      <c r="J14" s="585">
        <v>512277</v>
      </c>
    </row>
    <row r="15" spans="1:12" ht="14">
      <c r="A15" s="308">
        <v>2009</v>
      </c>
      <c r="B15" s="576">
        <v>80631</v>
      </c>
      <c r="C15" s="745">
        <f t="shared" si="0"/>
        <v>0.15640166195314409</v>
      </c>
      <c r="D15" s="576">
        <v>337991</v>
      </c>
      <c r="E15" s="745">
        <f t="shared" si="1"/>
        <v>0.65560831597282843</v>
      </c>
      <c r="F15" s="576">
        <v>30123</v>
      </c>
      <c r="G15" s="745">
        <f t="shared" si="2"/>
        <v>5.8430222408435463E-2</v>
      </c>
      <c r="H15" s="576">
        <v>66793</v>
      </c>
      <c r="I15" s="747">
        <f t="shared" si="3"/>
        <v>0.12955979966559206</v>
      </c>
      <c r="J15" s="586">
        <v>515538</v>
      </c>
    </row>
    <row r="16" spans="1:12" ht="14">
      <c r="A16" s="591">
        <v>2010</v>
      </c>
      <c r="B16" s="577">
        <v>82462</v>
      </c>
      <c r="C16" s="744">
        <f t="shared" si="0"/>
        <v>0.15859022364794825</v>
      </c>
      <c r="D16" s="577">
        <v>337032</v>
      </c>
      <c r="E16" s="744">
        <f t="shared" si="1"/>
        <v>0.64817710286574781</v>
      </c>
      <c r="F16" s="577">
        <v>29908</v>
      </c>
      <c r="G16" s="744">
        <f t="shared" si="2"/>
        <v>5.7518813621581288E-2</v>
      </c>
      <c r="H16" s="575">
        <v>70567</v>
      </c>
      <c r="I16" s="748">
        <f t="shared" si="3"/>
        <v>0.1357138598647227</v>
      </c>
      <c r="J16" s="587">
        <v>519969</v>
      </c>
    </row>
    <row r="17" spans="1:10" ht="14">
      <c r="A17" s="308">
        <v>2011</v>
      </c>
      <c r="B17" s="578">
        <v>83433</v>
      </c>
      <c r="C17" s="745">
        <f t="shared" si="0"/>
        <v>0.15963883084976924</v>
      </c>
      <c r="D17" s="578">
        <v>338403</v>
      </c>
      <c r="E17" s="745">
        <f t="shared" si="1"/>
        <v>0.64749271003145592</v>
      </c>
      <c r="F17" s="578">
        <v>30042</v>
      </c>
      <c r="G17" s="745">
        <f t="shared" si="2"/>
        <v>5.748168897664914E-2</v>
      </c>
      <c r="H17" s="576">
        <v>70758</v>
      </c>
      <c r="I17" s="747">
        <f t="shared" si="3"/>
        <v>0.13538677014212569</v>
      </c>
      <c r="J17" s="588">
        <v>522636</v>
      </c>
    </row>
    <row r="18" spans="1:10" ht="14">
      <c r="A18" s="591">
        <v>2012</v>
      </c>
      <c r="B18" s="577">
        <v>84010</v>
      </c>
      <c r="C18" s="744">
        <f t="shared" si="0"/>
        <v>0.16012549294673983</v>
      </c>
      <c r="D18" s="577">
        <v>339628</v>
      </c>
      <c r="E18" s="744">
        <f t="shared" si="1"/>
        <v>0.64734080369617131</v>
      </c>
      <c r="F18" s="577">
        <v>30127</v>
      </c>
      <c r="G18" s="744">
        <f t="shared" si="2"/>
        <v>5.7422934484066553E-2</v>
      </c>
      <c r="H18" s="575">
        <v>70886</v>
      </c>
      <c r="I18" s="748">
        <f t="shared" si="3"/>
        <v>0.13511076887302226</v>
      </c>
      <c r="J18" s="587">
        <v>524651</v>
      </c>
    </row>
    <row r="19" spans="1:10" ht="14">
      <c r="A19" s="308">
        <v>2013</v>
      </c>
      <c r="B19" s="578">
        <v>84537</v>
      </c>
      <c r="C19" s="745">
        <f t="shared" si="0"/>
        <v>0.16043337907004548</v>
      </c>
      <c r="D19" s="578">
        <v>340863</v>
      </c>
      <c r="E19" s="745">
        <f t="shared" si="1"/>
        <v>0.64688601310613003</v>
      </c>
      <c r="F19" s="578">
        <v>30222</v>
      </c>
      <c r="G19" s="745">
        <f t="shared" si="2"/>
        <v>5.7354975717791204E-2</v>
      </c>
      <c r="H19" s="576">
        <v>71307</v>
      </c>
      <c r="I19" s="747">
        <f t="shared" si="3"/>
        <v>0.13532563210603327</v>
      </c>
      <c r="J19" s="588">
        <v>526929</v>
      </c>
    </row>
    <row r="20" spans="1:10" ht="14">
      <c r="A20" s="591">
        <v>2014</v>
      </c>
      <c r="B20" s="577">
        <v>85159</v>
      </c>
      <c r="C20" s="744">
        <f t="shared" si="0"/>
        <v>0.16064977522727231</v>
      </c>
      <c r="D20" s="577">
        <v>343008</v>
      </c>
      <c r="E20" s="744">
        <f t="shared" si="1"/>
        <v>0.64707380430907147</v>
      </c>
      <c r="F20" s="577">
        <v>30346</v>
      </c>
      <c r="G20" s="744">
        <f t="shared" si="2"/>
        <v>5.724677461039708E-2</v>
      </c>
      <c r="H20" s="575">
        <v>71578</v>
      </c>
      <c r="I20" s="748">
        <f t="shared" si="3"/>
        <v>0.13502964585325916</v>
      </c>
      <c r="J20" s="587">
        <v>530091</v>
      </c>
    </row>
    <row r="21" spans="1:10" ht="14">
      <c r="A21" s="592">
        <v>2015</v>
      </c>
      <c r="B21" s="579">
        <v>86009</v>
      </c>
      <c r="C21" s="745">
        <f t="shared" si="0"/>
        <v>0.16153289949385394</v>
      </c>
      <c r="D21" s="579">
        <v>344108</v>
      </c>
      <c r="E21" s="745">
        <f t="shared" si="1"/>
        <v>0.6462668206702914</v>
      </c>
      <c r="F21" s="579">
        <v>30503</v>
      </c>
      <c r="G21" s="745">
        <f t="shared" si="2"/>
        <v>5.7287470302654686E-2</v>
      </c>
      <c r="H21" s="581">
        <v>71835</v>
      </c>
      <c r="I21" s="747">
        <f t="shared" si="3"/>
        <v>0.13491280953319998</v>
      </c>
      <c r="J21" s="588">
        <v>532455</v>
      </c>
    </row>
    <row r="22" spans="1:10" ht="14">
      <c r="A22" s="2476" t="s">
        <v>88</v>
      </c>
      <c r="B22" s="2476"/>
      <c r="C22" s="2476"/>
      <c r="D22" s="2476"/>
      <c r="E22" s="2476"/>
      <c r="F22" s="2476"/>
      <c r="G22" s="2476"/>
      <c r="H22" s="2476"/>
      <c r="I22" s="2476"/>
      <c r="J22" s="2476"/>
    </row>
    <row r="23" spans="1:10" ht="14">
      <c r="A23" s="301"/>
    </row>
    <row r="24" spans="1:10" ht="29.25" customHeight="1">
      <c r="A24" s="2474" t="s">
        <v>315</v>
      </c>
      <c r="B24" s="2474"/>
      <c r="C24" s="2474"/>
      <c r="D24" s="2474"/>
      <c r="E24" s="2474"/>
      <c r="F24" s="2474"/>
      <c r="G24" s="2474"/>
      <c r="H24" s="2474"/>
      <c r="I24" s="2474"/>
      <c r="J24" s="2474"/>
    </row>
  </sheetData>
  <sortState xmlns:xlrd2="http://schemas.microsoft.com/office/spreadsheetml/2017/richdata2" ref="A6:J21">
    <sortCondition ref="A6:A21"/>
  </sortState>
  <mergeCells count="10">
    <mergeCell ref="A24:J24"/>
    <mergeCell ref="A1:J1"/>
    <mergeCell ref="A22:J22"/>
    <mergeCell ref="A3:A5"/>
    <mergeCell ref="B3:I3"/>
    <mergeCell ref="J3:J5"/>
    <mergeCell ref="B4:C4"/>
    <mergeCell ref="D4:E4"/>
    <mergeCell ref="F4:G4"/>
    <mergeCell ref="H4:I4"/>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S86"/>
  <sheetViews>
    <sheetView workbookViewId="0">
      <selection sqref="A1:M1"/>
    </sheetView>
  </sheetViews>
  <sheetFormatPr defaultRowHeight="14"/>
  <cols>
    <col min="1" max="1" width="32.4140625" customWidth="1"/>
    <col min="2" max="13" width="9.58203125" customWidth="1"/>
    <col min="15" max="15" width="9" customWidth="1"/>
  </cols>
  <sheetData>
    <row r="1" spans="1:19" ht="25">
      <c r="A1" s="2498" t="s">
        <v>1837</v>
      </c>
      <c r="B1" s="2498"/>
      <c r="C1" s="2498"/>
      <c r="D1" s="2498"/>
      <c r="E1" s="2498"/>
      <c r="F1" s="2498"/>
      <c r="G1" s="2498"/>
      <c r="H1" s="2498"/>
      <c r="I1" s="2498"/>
      <c r="J1" s="2498"/>
      <c r="K1" s="2498"/>
      <c r="L1" s="2498"/>
      <c r="M1" s="2498"/>
      <c r="N1" s="723"/>
    </row>
    <row r="3" spans="1:19" ht="18" customHeight="1">
      <c r="A3" s="2552" t="s">
        <v>519</v>
      </c>
      <c r="B3" s="2554" t="s">
        <v>17</v>
      </c>
      <c r="C3" s="2481"/>
      <c r="D3" s="2481"/>
      <c r="E3" s="2481"/>
      <c r="F3" s="2481"/>
      <c r="G3" s="2481"/>
      <c r="H3" s="2481"/>
      <c r="I3" s="2481"/>
      <c r="J3" s="2481"/>
      <c r="K3" s="2481"/>
      <c r="L3" s="2481"/>
      <c r="M3" s="2555"/>
      <c r="N3" s="300"/>
    </row>
    <row r="4" spans="1:19" ht="18" customHeight="1">
      <c r="A4" s="2728"/>
      <c r="B4" s="2505" t="s">
        <v>16</v>
      </c>
      <c r="C4" s="2507"/>
      <c r="D4" s="2505" t="s">
        <v>31</v>
      </c>
      <c r="E4" s="2507"/>
      <c r="F4" s="2505" t="s">
        <v>32</v>
      </c>
      <c r="G4" s="2507"/>
      <c r="H4" s="2505" t="s">
        <v>33</v>
      </c>
      <c r="I4" s="2507"/>
      <c r="J4" s="2505" t="s">
        <v>34</v>
      </c>
      <c r="K4" s="2507"/>
      <c r="L4" s="2505" t="s">
        <v>29</v>
      </c>
      <c r="M4" s="2508"/>
      <c r="N4" s="300"/>
    </row>
    <row r="5" spans="1:19" s="146" customFormat="1" ht="30">
      <c r="A5" s="2553"/>
      <c r="B5" s="45" t="s">
        <v>19</v>
      </c>
      <c r="C5" s="47" t="s">
        <v>20</v>
      </c>
      <c r="D5" s="45" t="s">
        <v>19</v>
      </c>
      <c r="E5" s="47" t="s">
        <v>20</v>
      </c>
      <c r="F5" s="45" t="s">
        <v>19</v>
      </c>
      <c r="G5" s="47" t="s">
        <v>20</v>
      </c>
      <c r="H5" s="45" t="s">
        <v>19</v>
      </c>
      <c r="I5" s="47" t="s">
        <v>20</v>
      </c>
      <c r="J5" s="45" t="s">
        <v>19</v>
      </c>
      <c r="K5" s="47" t="s">
        <v>20</v>
      </c>
      <c r="L5" s="45" t="s">
        <v>19</v>
      </c>
      <c r="M5" s="48" t="s">
        <v>20</v>
      </c>
      <c r="N5" s="732"/>
    </row>
    <row r="6" spans="1:19" s="181" customFormat="1" ht="39.5" thickBot="1">
      <c r="A6" s="2255" t="s">
        <v>178</v>
      </c>
      <c r="B6" s="1650">
        <v>26657</v>
      </c>
      <c r="C6" s="2057" t="s">
        <v>1838</v>
      </c>
      <c r="D6" s="1928">
        <v>84638</v>
      </c>
      <c r="E6" s="1653" t="s">
        <v>1839</v>
      </c>
      <c r="F6" s="650">
        <v>17884</v>
      </c>
      <c r="G6" s="1453" t="s">
        <v>1840</v>
      </c>
      <c r="H6" s="1927">
        <v>28708</v>
      </c>
      <c r="I6" s="1082" t="s">
        <v>1841</v>
      </c>
      <c r="J6" s="650">
        <v>21707</v>
      </c>
      <c r="K6" s="1453" t="s">
        <v>1842</v>
      </c>
      <c r="L6" s="1927">
        <v>168986</v>
      </c>
      <c r="M6" s="1453" t="s">
        <v>1637</v>
      </c>
    </row>
    <row r="7" spans="1:19" s="181" customFormat="1" ht="13">
      <c r="A7" s="2256" t="s">
        <v>186</v>
      </c>
      <c r="B7" s="1930">
        <v>0.42699999999999999</v>
      </c>
      <c r="C7" s="1087" t="s">
        <v>1843</v>
      </c>
      <c r="D7" s="1931">
        <v>0.39600000000000002</v>
      </c>
      <c r="E7" s="1655" t="s">
        <v>995</v>
      </c>
      <c r="F7" s="1088">
        <v>0.51300000000000001</v>
      </c>
      <c r="G7" s="1091" t="s">
        <v>1844</v>
      </c>
      <c r="H7" s="1930">
        <v>0.58799999999999997</v>
      </c>
      <c r="I7" s="1087" t="s">
        <v>1843</v>
      </c>
      <c r="J7" s="1088">
        <v>0.45100000000000001</v>
      </c>
      <c r="K7" s="1091" t="s">
        <v>1696</v>
      </c>
      <c r="L7" s="1930">
        <v>0.42</v>
      </c>
      <c r="M7" s="1091" t="s">
        <v>1220</v>
      </c>
    </row>
    <row r="8" spans="1:19" s="181" customFormat="1" ht="13">
      <c r="A8" s="2257" t="s">
        <v>187</v>
      </c>
      <c r="B8" s="2061">
        <v>0.57299999999999995</v>
      </c>
      <c r="C8" s="2062" t="s">
        <v>1843</v>
      </c>
      <c r="D8" s="2258">
        <v>0.60399999999999998</v>
      </c>
      <c r="E8" s="2066" t="s">
        <v>995</v>
      </c>
      <c r="F8" s="2259">
        <v>0.48699999999999999</v>
      </c>
      <c r="G8" s="2260" t="s">
        <v>1844</v>
      </c>
      <c r="H8" s="2261">
        <v>0.41199999999999998</v>
      </c>
      <c r="I8" s="2262" t="s">
        <v>1843</v>
      </c>
      <c r="J8" s="2259">
        <v>0.54900000000000004</v>
      </c>
      <c r="K8" s="2260" t="s">
        <v>1696</v>
      </c>
      <c r="L8" s="2261">
        <v>0.57999999999999996</v>
      </c>
      <c r="M8" s="2260" t="s">
        <v>1220</v>
      </c>
    </row>
    <row r="9" spans="1:19" ht="42" customHeight="1">
      <c r="A9" s="2729" t="s">
        <v>648</v>
      </c>
      <c r="B9" s="2730"/>
      <c r="C9" s="2730"/>
      <c r="D9" s="2730"/>
      <c r="E9" s="2730"/>
      <c r="F9" s="2730"/>
      <c r="G9" s="2730"/>
      <c r="H9" s="2730"/>
      <c r="I9" s="2730"/>
      <c r="J9" s="2730"/>
      <c r="K9" s="2730"/>
      <c r="L9" s="2730"/>
      <c r="M9" s="2731"/>
    </row>
    <row r="11" spans="1:19" ht="14" customHeight="1">
      <c r="A11" s="2604" t="s">
        <v>1845</v>
      </c>
      <c r="B11" s="2604"/>
      <c r="C11" s="2604"/>
      <c r="D11" s="2604"/>
      <c r="E11" s="2604"/>
      <c r="F11" s="2604"/>
      <c r="G11" s="2604"/>
      <c r="H11" s="2604"/>
      <c r="I11" s="2604"/>
      <c r="J11" s="2604"/>
      <c r="K11" s="2604"/>
      <c r="L11" s="2604"/>
      <c r="M11" s="2604"/>
      <c r="N11" s="2604"/>
      <c r="O11" s="2604"/>
      <c r="P11" s="2604"/>
      <c r="Q11" s="2604"/>
      <c r="R11" s="2604"/>
      <c r="S11" s="2604"/>
    </row>
    <row r="14" spans="1:19">
      <c r="A14" s="2490" t="s">
        <v>1846</v>
      </c>
      <c r="B14" s="2490"/>
      <c r="C14" s="2490"/>
      <c r="D14" s="2490"/>
      <c r="E14" s="2490"/>
      <c r="F14" s="2490"/>
      <c r="G14" s="2490"/>
      <c r="H14" s="2490"/>
      <c r="I14" s="2490"/>
      <c r="J14" s="2490"/>
      <c r="K14" s="2490"/>
      <c r="L14" s="2490"/>
      <c r="M14" s="2490"/>
    </row>
    <row r="16" spans="1:19" ht="18" customHeight="1">
      <c r="A16" s="2616" t="s">
        <v>519</v>
      </c>
      <c r="B16" s="2625" t="s">
        <v>17</v>
      </c>
      <c r="C16" s="2625"/>
      <c r="D16" s="2625"/>
      <c r="E16" s="2625"/>
      <c r="F16" s="2625"/>
      <c r="G16" s="2625"/>
      <c r="H16" s="2625"/>
      <c r="I16" s="2625"/>
      <c r="J16" s="2625"/>
      <c r="K16" s="2625"/>
      <c r="L16" s="2625"/>
      <c r="M16" s="2626"/>
      <c r="N16" s="300"/>
    </row>
    <row r="17" spans="1:19" ht="18" customHeight="1">
      <c r="A17" s="2617"/>
      <c r="B17" s="2627" t="s">
        <v>16</v>
      </c>
      <c r="C17" s="2627"/>
      <c r="D17" s="2627" t="s">
        <v>31</v>
      </c>
      <c r="E17" s="2627"/>
      <c r="F17" s="2627" t="s">
        <v>32</v>
      </c>
      <c r="G17" s="2627"/>
      <c r="H17" s="2627" t="s">
        <v>33</v>
      </c>
      <c r="I17" s="2627"/>
      <c r="J17" s="2627" t="s">
        <v>34</v>
      </c>
      <c r="K17" s="2627"/>
      <c r="L17" s="2627" t="s">
        <v>27</v>
      </c>
      <c r="M17" s="2597"/>
      <c r="N17" s="300"/>
    </row>
    <row r="18" spans="1:19" s="146" customFormat="1" ht="30">
      <c r="A18" s="2621"/>
      <c r="B18" s="87" t="s">
        <v>19</v>
      </c>
      <c r="C18" s="87" t="s">
        <v>20</v>
      </c>
      <c r="D18" s="87" t="s">
        <v>19</v>
      </c>
      <c r="E18" s="87" t="s">
        <v>20</v>
      </c>
      <c r="F18" s="87" t="s">
        <v>19</v>
      </c>
      <c r="G18" s="87" t="s">
        <v>20</v>
      </c>
      <c r="H18" s="87" t="s">
        <v>19</v>
      </c>
      <c r="I18" s="87" t="s">
        <v>20</v>
      </c>
      <c r="J18" s="87" t="s">
        <v>19</v>
      </c>
      <c r="K18" s="87" t="s">
        <v>20</v>
      </c>
      <c r="L18" s="87" t="s">
        <v>19</v>
      </c>
      <c r="M18" s="88" t="s">
        <v>20</v>
      </c>
      <c r="N18" s="732"/>
    </row>
    <row r="19" spans="1:19" s="181" customFormat="1" ht="26.5" thickBot="1">
      <c r="A19" s="2014" t="s">
        <v>178</v>
      </c>
      <c r="B19" s="1935">
        <v>28155</v>
      </c>
      <c r="C19" s="273">
        <v>2919</v>
      </c>
      <c r="D19" s="1935">
        <v>81875</v>
      </c>
      <c r="E19" s="273">
        <v>4338</v>
      </c>
      <c r="F19" s="1935">
        <v>17134</v>
      </c>
      <c r="G19" s="273">
        <v>2152</v>
      </c>
      <c r="H19" s="1935">
        <v>27926</v>
      </c>
      <c r="I19" s="273">
        <v>2848</v>
      </c>
      <c r="J19" s="1935">
        <v>20373</v>
      </c>
      <c r="K19" s="273">
        <v>2510</v>
      </c>
      <c r="L19" s="182">
        <v>172379</v>
      </c>
      <c r="M19" s="1680">
        <v>4759</v>
      </c>
    </row>
    <row r="20" spans="1:19" s="181" customFormat="1" ht="13">
      <c r="A20" s="264" t="s">
        <v>186</v>
      </c>
      <c r="B20" s="290">
        <v>45.1</v>
      </c>
      <c r="C20" s="291">
        <v>5.3</v>
      </c>
      <c r="D20" s="290">
        <v>43.5</v>
      </c>
      <c r="E20" s="291">
        <v>2.7</v>
      </c>
      <c r="F20" s="290">
        <v>54.7</v>
      </c>
      <c r="G20" s="1937">
        <v>6</v>
      </c>
      <c r="H20" s="290">
        <v>57.9</v>
      </c>
      <c r="I20" s="291">
        <v>4.5999999999999996</v>
      </c>
      <c r="J20" s="290">
        <v>53.5</v>
      </c>
      <c r="K20" s="291">
        <v>7.1</v>
      </c>
      <c r="L20" s="186">
        <v>46.6</v>
      </c>
      <c r="M20" s="1939">
        <v>2</v>
      </c>
    </row>
    <row r="21" spans="1:19" s="181" customFormat="1" ht="13">
      <c r="A21" s="2263" t="s">
        <v>187</v>
      </c>
      <c r="B21" s="2264">
        <v>54.9</v>
      </c>
      <c r="C21" s="2265">
        <v>5.3</v>
      </c>
      <c r="D21" s="2264">
        <v>56.5</v>
      </c>
      <c r="E21" s="2265">
        <v>2.7</v>
      </c>
      <c r="F21" s="2264">
        <v>45.3</v>
      </c>
      <c r="G21" s="2266">
        <v>6</v>
      </c>
      <c r="H21" s="2264">
        <v>42.1</v>
      </c>
      <c r="I21" s="2265">
        <v>4.5999999999999996</v>
      </c>
      <c r="J21" s="2264">
        <v>46.5</v>
      </c>
      <c r="K21" s="2265">
        <v>7.1</v>
      </c>
      <c r="L21" s="2267">
        <v>53.4</v>
      </c>
      <c r="M21" s="2268">
        <v>2</v>
      </c>
    </row>
    <row r="22" spans="1:19" ht="42" customHeight="1">
      <c r="A22" s="2729" t="s">
        <v>648</v>
      </c>
      <c r="B22" s="2730"/>
      <c r="C22" s="2730"/>
      <c r="D22" s="2730"/>
      <c r="E22" s="2730"/>
      <c r="F22" s="2730"/>
      <c r="G22" s="2730"/>
      <c r="H22" s="2730"/>
      <c r="I22" s="2730"/>
      <c r="J22" s="2730"/>
      <c r="K22" s="2730"/>
      <c r="L22" s="2730"/>
      <c r="M22" s="2731"/>
    </row>
    <row r="24" spans="1:19" ht="14" customHeight="1">
      <c r="A24" s="2604" t="s">
        <v>674</v>
      </c>
      <c r="B24" s="2604"/>
      <c r="C24" s="2604"/>
      <c r="D24" s="2604"/>
      <c r="E24" s="2604"/>
      <c r="F24" s="2604"/>
      <c r="G24" s="2604"/>
      <c r="H24" s="2604"/>
      <c r="I24" s="2604"/>
      <c r="J24" s="2604"/>
      <c r="K24" s="2604"/>
      <c r="L24" s="2604"/>
      <c r="M24" s="2604"/>
      <c r="N24" s="2604"/>
      <c r="O24" s="2604"/>
      <c r="P24" s="2604"/>
      <c r="Q24" s="2604"/>
      <c r="R24" s="2604"/>
      <c r="S24" s="2604"/>
    </row>
    <row r="27" spans="1:19">
      <c r="A27" s="2490" t="s">
        <v>1847</v>
      </c>
      <c r="B27" s="2490"/>
      <c r="C27" s="2490"/>
      <c r="D27" s="2490"/>
      <c r="E27" s="2490"/>
      <c r="F27" s="2490"/>
      <c r="G27" s="2490"/>
      <c r="H27" s="2490"/>
      <c r="I27" s="2490"/>
      <c r="J27" s="2490"/>
      <c r="K27" s="2490"/>
      <c r="L27" s="2490"/>
      <c r="M27" s="2490"/>
    </row>
    <row r="29" spans="1:19" ht="18" customHeight="1">
      <c r="A29" s="2616" t="s">
        <v>519</v>
      </c>
      <c r="B29" s="2625" t="s">
        <v>17</v>
      </c>
      <c r="C29" s="2625"/>
      <c r="D29" s="2625"/>
      <c r="E29" s="2625"/>
      <c r="F29" s="2625"/>
      <c r="G29" s="2625"/>
      <c r="H29" s="2625"/>
      <c r="I29" s="2625"/>
      <c r="J29" s="2625"/>
      <c r="K29" s="2625"/>
      <c r="L29" s="2625"/>
      <c r="M29" s="2626"/>
    </row>
    <row r="30" spans="1:19" ht="18" customHeight="1">
      <c r="A30" s="2617"/>
      <c r="B30" s="2627" t="s">
        <v>16</v>
      </c>
      <c r="C30" s="2627"/>
      <c r="D30" s="2627" t="s">
        <v>31</v>
      </c>
      <c r="E30" s="2627"/>
      <c r="F30" s="2627" t="s">
        <v>32</v>
      </c>
      <c r="G30" s="2627"/>
      <c r="H30" s="2627" t="s">
        <v>33</v>
      </c>
      <c r="I30" s="2627"/>
      <c r="J30" s="2627" t="s">
        <v>34</v>
      </c>
      <c r="K30" s="2627"/>
      <c r="L30" s="2627" t="s">
        <v>27</v>
      </c>
      <c r="M30" s="2597"/>
    </row>
    <row r="31" spans="1:19" s="146" customFormat="1" ht="23">
      <c r="A31" s="2621"/>
      <c r="B31" s="87" t="s">
        <v>19</v>
      </c>
      <c r="C31" s="87" t="s">
        <v>20</v>
      </c>
      <c r="D31" s="87" t="s">
        <v>19</v>
      </c>
      <c r="E31" s="87" t="s">
        <v>20</v>
      </c>
      <c r="F31" s="87" t="s">
        <v>19</v>
      </c>
      <c r="G31" s="87" t="s">
        <v>20</v>
      </c>
      <c r="H31" s="87" t="s">
        <v>19</v>
      </c>
      <c r="I31" s="87" t="s">
        <v>20</v>
      </c>
      <c r="J31" s="87" t="s">
        <v>19</v>
      </c>
      <c r="K31" s="87" t="s">
        <v>20</v>
      </c>
      <c r="L31" s="87" t="s">
        <v>19</v>
      </c>
      <c r="M31" s="88" t="s">
        <v>20</v>
      </c>
    </row>
    <row r="32" spans="1:19" s="181" customFormat="1" ht="26.5" thickBot="1">
      <c r="A32" s="2014" t="s">
        <v>178</v>
      </c>
      <c r="B32" s="2269">
        <v>31254</v>
      </c>
      <c r="C32" s="2270">
        <v>2677</v>
      </c>
      <c r="D32" s="2269">
        <v>87003</v>
      </c>
      <c r="E32" s="2271">
        <v>4311</v>
      </c>
      <c r="F32" s="2269">
        <v>21668</v>
      </c>
      <c r="G32" s="263">
        <v>2272</v>
      </c>
      <c r="H32" s="2269">
        <v>29125</v>
      </c>
      <c r="I32" s="2271">
        <v>2521</v>
      </c>
      <c r="J32" s="2269">
        <v>21466</v>
      </c>
      <c r="K32" s="263">
        <v>2131</v>
      </c>
      <c r="L32" s="1945">
        <v>174067</v>
      </c>
      <c r="M32" s="1945">
        <v>5655</v>
      </c>
    </row>
    <row r="33" spans="1:13" s="181" customFormat="1" ht="13">
      <c r="A33" s="264" t="s">
        <v>186</v>
      </c>
      <c r="B33" s="265">
        <v>46.8</v>
      </c>
      <c r="C33" s="266">
        <v>5.2</v>
      </c>
      <c r="D33" s="265">
        <v>43.5</v>
      </c>
      <c r="E33" s="267">
        <v>2.7</v>
      </c>
      <c r="F33" s="265">
        <v>49.5</v>
      </c>
      <c r="G33" s="268">
        <v>6.6</v>
      </c>
      <c r="H33" s="265">
        <v>64.7</v>
      </c>
      <c r="I33" s="267">
        <v>4.5</v>
      </c>
      <c r="J33" s="265">
        <v>52</v>
      </c>
      <c r="K33" s="268">
        <v>5.6</v>
      </c>
      <c r="L33" s="239">
        <v>47.1</v>
      </c>
      <c r="M33" s="239">
        <v>1.8</v>
      </c>
    </row>
    <row r="34" spans="1:13" s="181" customFormat="1" ht="13">
      <c r="A34" s="2263" t="s">
        <v>187</v>
      </c>
      <c r="B34" s="2272">
        <v>53.2</v>
      </c>
      <c r="C34" s="2273">
        <v>5.2</v>
      </c>
      <c r="D34" s="2272">
        <v>56.5</v>
      </c>
      <c r="E34" s="2274">
        <v>2.7</v>
      </c>
      <c r="F34" s="2272">
        <v>50.5</v>
      </c>
      <c r="G34" s="2275">
        <v>6.6</v>
      </c>
      <c r="H34" s="2272">
        <v>35.299999999999997</v>
      </c>
      <c r="I34" s="2274">
        <v>4.5</v>
      </c>
      <c r="J34" s="2272">
        <v>48</v>
      </c>
      <c r="K34" s="2275">
        <v>5.6</v>
      </c>
      <c r="L34" s="2276">
        <v>52.9</v>
      </c>
      <c r="M34" s="2276">
        <v>1.8</v>
      </c>
    </row>
    <row r="35" spans="1:13" ht="42" customHeight="1">
      <c r="A35" s="2729" t="s">
        <v>648</v>
      </c>
      <c r="B35" s="2730"/>
      <c r="C35" s="2730"/>
      <c r="D35" s="2730"/>
      <c r="E35" s="2730"/>
      <c r="F35" s="2730"/>
      <c r="G35" s="2730"/>
      <c r="H35" s="2730"/>
      <c r="I35" s="2730"/>
      <c r="J35" s="2730"/>
      <c r="K35" s="2730"/>
      <c r="L35" s="2730"/>
      <c r="M35" s="2731"/>
    </row>
    <row r="37" spans="1:13">
      <c r="A37" s="2489" t="s">
        <v>657</v>
      </c>
      <c r="B37" s="2489"/>
      <c r="C37" s="2489"/>
      <c r="D37" s="2489"/>
      <c r="E37" s="2489"/>
      <c r="F37" s="2489"/>
      <c r="G37" s="2489"/>
      <c r="H37" s="2489"/>
      <c r="I37" s="2489"/>
      <c r="J37" s="2489"/>
      <c r="K37" s="2489"/>
      <c r="L37" s="2489"/>
      <c r="M37" s="2489"/>
    </row>
    <row r="40" spans="1:13">
      <c r="A40" s="2490" t="s">
        <v>1848</v>
      </c>
      <c r="B40" s="2490"/>
      <c r="C40" s="2490"/>
      <c r="D40" s="2490"/>
      <c r="E40" s="2490"/>
      <c r="F40" s="2490"/>
      <c r="G40" s="2490"/>
      <c r="H40" s="2490"/>
      <c r="I40" s="2490"/>
      <c r="J40" s="2490"/>
      <c r="K40" s="2490"/>
      <c r="L40" s="2490"/>
      <c r="M40" s="2490"/>
    </row>
    <row r="42" spans="1:13" ht="18" customHeight="1">
      <c r="A42" s="2616" t="s">
        <v>519</v>
      </c>
      <c r="B42" s="2625" t="s">
        <v>17</v>
      </c>
      <c r="C42" s="2625"/>
      <c r="D42" s="2625"/>
      <c r="E42" s="2625"/>
      <c r="F42" s="2625"/>
      <c r="G42" s="2625"/>
      <c r="H42" s="2625"/>
      <c r="I42" s="2625"/>
      <c r="J42" s="2625"/>
      <c r="K42" s="2625"/>
      <c r="L42" s="2625"/>
      <c r="M42" s="2626"/>
    </row>
    <row r="43" spans="1:13" ht="18" customHeight="1">
      <c r="A43" s="2617"/>
      <c r="B43" s="2627" t="s">
        <v>16</v>
      </c>
      <c r="C43" s="2627"/>
      <c r="D43" s="2627" t="s">
        <v>31</v>
      </c>
      <c r="E43" s="2627"/>
      <c r="F43" s="2627" t="s">
        <v>32</v>
      </c>
      <c r="G43" s="2627"/>
      <c r="H43" s="2627" t="s">
        <v>33</v>
      </c>
      <c r="I43" s="2627"/>
      <c r="J43" s="2627" t="s">
        <v>34</v>
      </c>
      <c r="K43" s="2627"/>
      <c r="L43" s="2627" t="s">
        <v>27</v>
      </c>
      <c r="M43" s="2597"/>
    </row>
    <row r="44" spans="1:13" s="146" customFormat="1" ht="23">
      <c r="A44" s="2621"/>
      <c r="B44" s="87" t="s">
        <v>19</v>
      </c>
      <c r="C44" s="87" t="s">
        <v>20</v>
      </c>
      <c r="D44" s="87" t="s">
        <v>19</v>
      </c>
      <c r="E44" s="87" t="s">
        <v>20</v>
      </c>
      <c r="F44" s="87" t="s">
        <v>19</v>
      </c>
      <c r="G44" s="87" t="s">
        <v>20</v>
      </c>
      <c r="H44" s="87" t="s">
        <v>19</v>
      </c>
      <c r="I44" s="87" t="s">
        <v>20</v>
      </c>
      <c r="J44" s="87" t="s">
        <v>19</v>
      </c>
      <c r="K44" s="87" t="s">
        <v>20</v>
      </c>
      <c r="L44" s="87" t="s">
        <v>19</v>
      </c>
      <c r="M44" s="88" t="s">
        <v>20</v>
      </c>
    </row>
    <row r="45" spans="1:13" s="149" customFormat="1" ht="26.5" thickBot="1">
      <c r="A45" s="2014" t="s">
        <v>178</v>
      </c>
      <c r="B45" s="1834">
        <v>29890</v>
      </c>
      <c r="C45" s="2277" t="s">
        <v>1849</v>
      </c>
      <c r="D45" s="1834">
        <v>90758</v>
      </c>
      <c r="E45" s="2277" t="s">
        <v>1850</v>
      </c>
      <c r="F45" s="1834">
        <v>17403</v>
      </c>
      <c r="G45" s="2277" t="s">
        <v>1851</v>
      </c>
      <c r="H45" s="1834">
        <v>24454</v>
      </c>
      <c r="I45" s="2277" t="s">
        <v>1852</v>
      </c>
      <c r="J45" s="1834">
        <v>20299</v>
      </c>
      <c r="K45" s="2277" t="s">
        <v>1853</v>
      </c>
      <c r="L45" s="1834">
        <v>174878</v>
      </c>
      <c r="M45" s="2051" t="s">
        <v>1638</v>
      </c>
    </row>
    <row r="46" spans="1:13" s="149" customFormat="1" ht="13">
      <c r="A46" s="264" t="s">
        <v>186</v>
      </c>
      <c r="B46" s="244">
        <v>0.498</v>
      </c>
      <c r="C46" s="245" t="s">
        <v>1761</v>
      </c>
      <c r="D46" s="244">
        <v>0.40899999999999997</v>
      </c>
      <c r="E46" s="245" t="s">
        <v>840</v>
      </c>
      <c r="F46" s="244">
        <v>0.504</v>
      </c>
      <c r="G46" s="245" t="s">
        <v>1788</v>
      </c>
      <c r="H46" s="244">
        <v>0.55700000000000005</v>
      </c>
      <c r="I46" s="245" t="s">
        <v>1682</v>
      </c>
      <c r="J46" s="244">
        <v>0.52</v>
      </c>
      <c r="K46" s="245" t="s">
        <v>1682</v>
      </c>
      <c r="L46" s="244">
        <v>0.438</v>
      </c>
      <c r="M46" s="152" t="s">
        <v>1010</v>
      </c>
    </row>
    <row r="47" spans="1:13" s="149" customFormat="1" ht="13">
      <c r="A47" s="2263" t="s">
        <v>187</v>
      </c>
      <c r="B47" s="2278">
        <v>0.502</v>
      </c>
      <c r="C47" s="2279" t="s">
        <v>1761</v>
      </c>
      <c r="D47" s="2278">
        <v>0.59099999999999997</v>
      </c>
      <c r="E47" s="2279" t="s">
        <v>840</v>
      </c>
      <c r="F47" s="2278">
        <v>0.496</v>
      </c>
      <c r="G47" s="2279" t="s">
        <v>1788</v>
      </c>
      <c r="H47" s="2278">
        <v>0.443</v>
      </c>
      <c r="I47" s="2279" t="s">
        <v>1682</v>
      </c>
      <c r="J47" s="2278">
        <v>0.48</v>
      </c>
      <c r="K47" s="2279" t="s">
        <v>1682</v>
      </c>
      <c r="L47" s="2278">
        <v>0.56200000000000006</v>
      </c>
      <c r="M47" s="2280" t="s">
        <v>1010</v>
      </c>
    </row>
    <row r="48" spans="1:13" ht="38" customHeight="1">
      <c r="A48" s="2729" t="s">
        <v>648</v>
      </c>
      <c r="B48" s="2730"/>
      <c r="C48" s="2730"/>
      <c r="D48" s="2730"/>
      <c r="E48" s="2730"/>
      <c r="F48" s="2730"/>
      <c r="G48" s="2730"/>
      <c r="H48" s="2730"/>
      <c r="I48" s="2730"/>
      <c r="J48" s="2730"/>
      <c r="K48" s="2730"/>
      <c r="L48" s="2730"/>
      <c r="M48" s="2731"/>
    </row>
    <row r="50" spans="1:13">
      <c r="A50" s="2489" t="s">
        <v>446</v>
      </c>
      <c r="B50" s="2489"/>
      <c r="C50" s="2489"/>
      <c r="D50" s="2489"/>
      <c r="E50" s="2489"/>
      <c r="F50" s="2489"/>
      <c r="G50" s="2489"/>
      <c r="H50" s="2489"/>
      <c r="I50" s="2489"/>
      <c r="J50" s="2489"/>
      <c r="K50" s="2489"/>
      <c r="L50" s="2489"/>
      <c r="M50" s="2489"/>
    </row>
    <row r="53" spans="1:13">
      <c r="A53" s="2490" t="s">
        <v>1854</v>
      </c>
      <c r="B53" s="2490"/>
      <c r="C53" s="2490"/>
      <c r="D53" s="2490"/>
      <c r="E53" s="2490"/>
      <c r="F53" s="2490"/>
      <c r="G53" s="2490"/>
      <c r="H53" s="2490"/>
      <c r="I53" s="2490"/>
      <c r="J53" s="2490"/>
      <c r="K53" s="2490"/>
      <c r="L53" s="2490"/>
      <c r="M53" s="2490"/>
    </row>
    <row r="55" spans="1:13" ht="14" customHeight="1">
      <c r="A55" s="2616" t="s">
        <v>519</v>
      </c>
      <c r="B55" s="2625" t="s">
        <v>17</v>
      </c>
      <c r="C55" s="2625"/>
      <c r="D55" s="2625"/>
      <c r="E55" s="2625"/>
      <c r="F55" s="2625"/>
      <c r="G55" s="2625"/>
      <c r="H55" s="2625"/>
      <c r="I55" s="2625"/>
      <c r="J55" s="2625"/>
      <c r="K55" s="2625"/>
      <c r="L55" s="2625"/>
      <c r="M55" s="2626"/>
    </row>
    <row r="56" spans="1:13" ht="14" customHeight="1">
      <c r="A56" s="2617"/>
      <c r="B56" s="2627" t="s">
        <v>16</v>
      </c>
      <c r="C56" s="2627"/>
      <c r="D56" s="2627" t="s">
        <v>31</v>
      </c>
      <c r="E56" s="2627"/>
      <c r="F56" s="2627" t="s">
        <v>32</v>
      </c>
      <c r="G56" s="2627"/>
      <c r="H56" s="2627" t="s">
        <v>33</v>
      </c>
      <c r="I56" s="2627"/>
      <c r="J56" s="2627" t="s">
        <v>34</v>
      </c>
      <c r="K56" s="2627"/>
      <c r="L56" s="2627" t="s">
        <v>27</v>
      </c>
      <c r="M56" s="2597"/>
    </row>
    <row r="57" spans="1:13" ht="23">
      <c r="A57" s="2621"/>
      <c r="B57" s="87" t="s">
        <v>19</v>
      </c>
      <c r="C57" s="87" t="s">
        <v>20</v>
      </c>
      <c r="D57" s="87" t="s">
        <v>19</v>
      </c>
      <c r="E57" s="87" t="s">
        <v>20</v>
      </c>
      <c r="F57" s="87" t="s">
        <v>19</v>
      </c>
      <c r="G57" s="87" t="s">
        <v>20</v>
      </c>
      <c r="H57" s="87" t="s">
        <v>19</v>
      </c>
      <c r="I57" s="87" t="s">
        <v>20</v>
      </c>
      <c r="J57" s="87" t="s">
        <v>19</v>
      </c>
      <c r="K57" s="87" t="s">
        <v>20</v>
      </c>
      <c r="L57" s="87" t="s">
        <v>19</v>
      </c>
      <c r="M57" s="88" t="s">
        <v>20</v>
      </c>
    </row>
    <row r="58" spans="1:13" ht="26">
      <c r="A58" s="109" t="s">
        <v>178</v>
      </c>
      <c r="B58" s="2281">
        <v>33399</v>
      </c>
      <c r="C58" s="2280" t="s">
        <v>1855</v>
      </c>
      <c r="D58" s="2281">
        <v>91352</v>
      </c>
      <c r="E58" s="2280" t="s">
        <v>1856</v>
      </c>
      <c r="F58" s="2281">
        <v>17329</v>
      </c>
      <c r="G58" s="2280" t="s">
        <v>1857</v>
      </c>
      <c r="H58" s="2281">
        <v>30785</v>
      </c>
      <c r="I58" s="2280" t="s">
        <v>1858</v>
      </c>
      <c r="J58" s="2281">
        <v>24238</v>
      </c>
      <c r="K58" s="2280" t="s">
        <v>1859</v>
      </c>
      <c r="L58" s="2281">
        <v>180663</v>
      </c>
      <c r="M58" s="2280" t="s">
        <v>1639</v>
      </c>
    </row>
    <row r="59" spans="1:13">
      <c r="A59" s="2282" t="s">
        <v>186</v>
      </c>
      <c r="B59" s="2283">
        <v>0.49</v>
      </c>
      <c r="C59" s="2283" t="s">
        <v>1705</v>
      </c>
      <c r="D59" s="2283">
        <v>0.41899999999999998</v>
      </c>
      <c r="E59" s="2283" t="s">
        <v>1187</v>
      </c>
      <c r="F59" s="2283">
        <v>0.47699999999999998</v>
      </c>
      <c r="G59" s="2283" t="s">
        <v>1771</v>
      </c>
      <c r="H59" s="2283">
        <v>0.57199999999999995</v>
      </c>
      <c r="I59" s="2283" t="s">
        <v>1132</v>
      </c>
      <c r="J59" s="2283">
        <v>0.48299999999999998</v>
      </c>
      <c r="K59" s="2283" t="s">
        <v>1860</v>
      </c>
      <c r="L59" s="2283">
        <v>0.44400000000000001</v>
      </c>
      <c r="M59" s="2283" t="s">
        <v>805</v>
      </c>
    </row>
    <row r="60" spans="1:13">
      <c r="A60" s="2284" t="s">
        <v>187</v>
      </c>
      <c r="B60" s="2283">
        <v>0.51</v>
      </c>
      <c r="C60" s="2283" t="s">
        <v>1705</v>
      </c>
      <c r="D60" s="2283">
        <v>0.58099999999999996</v>
      </c>
      <c r="E60" s="2283" t="s">
        <v>1187</v>
      </c>
      <c r="F60" s="2283">
        <v>0.52300000000000002</v>
      </c>
      <c r="G60" s="2283" t="s">
        <v>1771</v>
      </c>
      <c r="H60" s="2283">
        <v>0.42799999999999999</v>
      </c>
      <c r="I60" s="2283" t="s">
        <v>1132</v>
      </c>
      <c r="J60" s="2283">
        <v>0.51700000000000002</v>
      </c>
      <c r="K60" s="2283" t="s">
        <v>1860</v>
      </c>
      <c r="L60" s="2283">
        <v>0.55600000000000005</v>
      </c>
      <c r="M60" s="2283" t="s">
        <v>805</v>
      </c>
    </row>
    <row r="62" spans="1:13">
      <c r="A62" s="2489" t="s">
        <v>354</v>
      </c>
      <c r="B62" s="2489"/>
      <c r="C62" s="2489"/>
      <c r="D62" s="2489"/>
      <c r="E62" s="2489"/>
      <c r="F62" s="2489"/>
      <c r="G62" s="2489"/>
      <c r="H62" s="2489"/>
      <c r="I62" s="2489"/>
      <c r="J62" s="2489"/>
      <c r="K62" s="2489"/>
      <c r="L62" s="2489"/>
      <c r="M62" s="2489"/>
    </row>
    <row r="65" spans="1:13">
      <c r="A65" s="2490" t="s">
        <v>1861</v>
      </c>
      <c r="B65" s="2490"/>
      <c r="C65" s="2490"/>
      <c r="D65" s="2490"/>
      <c r="E65" s="2490"/>
      <c r="F65" s="2490"/>
      <c r="G65" s="2490"/>
      <c r="H65" s="2490"/>
      <c r="I65" s="2490"/>
      <c r="J65" s="2490"/>
      <c r="K65" s="2490"/>
      <c r="L65" s="2490"/>
      <c r="M65" s="2490"/>
    </row>
    <row r="67" spans="1:13" ht="14" customHeight="1">
      <c r="A67" s="2616" t="s">
        <v>519</v>
      </c>
      <c r="B67" s="2625" t="s">
        <v>17</v>
      </c>
      <c r="C67" s="2625"/>
      <c r="D67" s="2625"/>
      <c r="E67" s="2625"/>
      <c r="F67" s="2625"/>
      <c r="G67" s="2625"/>
      <c r="H67" s="2625"/>
      <c r="I67" s="2625"/>
      <c r="J67" s="2625"/>
      <c r="K67" s="2625"/>
      <c r="L67" s="2625"/>
      <c r="M67" s="2626"/>
    </row>
    <row r="68" spans="1:13" ht="14" customHeight="1">
      <c r="A68" s="2617"/>
      <c r="B68" s="2627" t="s">
        <v>16</v>
      </c>
      <c r="C68" s="2627"/>
      <c r="D68" s="2627" t="s">
        <v>31</v>
      </c>
      <c r="E68" s="2627"/>
      <c r="F68" s="2627" t="s">
        <v>32</v>
      </c>
      <c r="G68" s="2627"/>
      <c r="H68" s="2627" t="s">
        <v>33</v>
      </c>
      <c r="I68" s="2627"/>
      <c r="J68" s="2627" t="s">
        <v>34</v>
      </c>
      <c r="K68" s="2627"/>
      <c r="L68" s="2627" t="s">
        <v>27</v>
      </c>
      <c r="M68" s="2597"/>
    </row>
    <row r="69" spans="1:13" ht="23">
      <c r="A69" s="2621"/>
      <c r="B69" s="87" t="s">
        <v>19</v>
      </c>
      <c r="C69" s="87" t="s">
        <v>20</v>
      </c>
      <c r="D69" s="87" t="s">
        <v>19</v>
      </c>
      <c r="E69" s="87" t="s">
        <v>20</v>
      </c>
      <c r="F69" s="87" t="s">
        <v>19</v>
      </c>
      <c r="G69" s="87" t="s">
        <v>20</v>
      </c>
      <c r="H69" s="87" t="s">
        <v>19</v>
      </c>
      <c r="I69" s="87" t="s">
        <v>20</v>
      </c>
      <c r="J69" s="87" t="s">
        <v>19</v>
      </c>
      <c r="K69" s="87" t="s">
        <v>20</v>
      </c>
      <c r="L69" s="87" t="s">
        <v>19</v>
      </c>
      <c r="M69" s="88" t="s">
        <v>20</v>
      </c>
    </row>
    <row r="70" spans="1:13" ht="26">
      <c r="A70" s="109" t="s">
        <v>178</v>
      </c>
      <c r="B70" s="2285">
        <v>27145</v>
      </c>
      <c r="C70" s="2286" t="s">
        <v>1862</v>
      </c>
      <c r="D70" s="2285">
        <v>96685</v>
      </c>
      <c r="E70" s="2286" t="s">
        <v>1863</v>
      </c>
      <c r="F70" s="2285">
        <v>17276</v>
      </c>
      <c r="G70" s="2286" t="s">
        <v>1864</v>
      </c>
      <c r="H70" s="2285">
        <v>32005</v>
      </c>
      <c r="I70" s="2286" t="s">
        <v>1865</v>
      </c>
      <c r="J70" s="2285">
        <v>19307</v>
      </c>
      <c r="K70" s="2286" t="s">
        <v>1406</v>
      </c>
      <c r="L70" s="2285">
        <v>179024</v>
      </c>
      <c r="M70" s="2286" t="s">
        <v>1640</v>
      </c>
    </row>
    <row r="71" spans="1:13">
      <c r="A71" s="2284" t="s">
        <v>186</v>
      </c>
      <c r="B71" s="2283">
        <v>0.48699999999999999</v>
      </c>
      <c r="C71" s="2286" t="s">
        <v>1136</v>
      </c>
      <c r="D71" s="2283">
        <v>0.40500000000000003</v>
      </c>
      <c r="E71" s="2286" t="s">
        <v>819</v>
      </c>
      <c r="F71" s="2283">
        <v>0.54200000000000004</v>
      </c>
      <c r="G71" s="2286" t="s">
        <v>1130</v>
      </c>
      <c r="H71" s="2283">
        <v>0.57899999999999996</v>
      </c>
      <c r="I71" s="2286" t="s">
        <v>1180</v>
      </c>
      <c r="J71" s="2283">
        <v>0.48199999999999998</v>
      </c>
      <c r="K71" s="2286" t="s">
        <v>1682</v>
      </c>
      <c r="L71" s="2283">
        <v>0.434</v>
      </c>
      <c r="M71" s="2286" t="s">
        <v>850</v>
      </c>
    </row>
    <row r="72" spans="1:13">
      <c r="A72" s="2284" t="s">
        <v>187</v>
      </c>
      <c r="B72" s="2283">
        <v>0.51300000000000001</v>
      </c>
      <c r="C72" s="2286" t="s">
        <v>1136</v>
      </c>
      <c r="D72" s="2283">
        <v>0.59499999999999997</v>
      </c>
      <c r="E72" s="2286" t="s">
        <v>819</v>
      </c>
      <c r="F72" s="2283">
        <v>0.45800000000000002</v>
      </c>
      <c r="G72" s="2286" t="s">
        <v>1130</v>
      </c>
      <c r="H72" s="2283">
        <v>0.42099999999999999</v>
      </c>
      <c r="I72" s="2286" t="s">
        <v>1180</v>
      </c>
      <c r="J72" s="2283">
        <v>0.51800000000000002</v>
      </c>
      <c r="K72" s="2286" t="s">
        <v>1682</v>
      </c>
      <c r="L72" s="2283">
        <v>0.56599999999999995</v>
      </c>
      <c r="M72" s="2286" t="s">
        <v>850</v>
      </c>
    </row>
    <row r="74" spans="1:13">
      <c r="A74" s="2489" t="s">
        <v>314</v>
      </c>
      <c r="B74" s="2489"/>
      <c r="C74" s="2489"/>
      <c r="D74" s="2489"/>
      <c r="E74" s="2489"/>
      <c r="F74" s="2489"/>
      <c r="G74" s="2489"/>
      <c r="H74" s="2489"/>
      <c r="I74" s="2489"/>
      <c r="J74" s="2489"/>
      <c r="K74" s="2489"/>
      <c r="L74" s="2489"/>
      <c r="M74" s="2489"/>
    </row>
    <row r="77" spans="1:13">
      <c r="A77" s="2490" t="s">
        <v>1866</v>
      </c>
      <c r="B77" s="2490"/>
      <c r="C77" s="2490"/>
      <c r="D77" s="2490"/>
      <c r="E77" s="2490"/>
      <c r="F77" s="2490"/>
      <c r="G77" s="2490"/>
      <c r="H77" s="2490"/>
      <c r="I77" s="2490"/>
      <c r="J77" s="2490"/>
      <c r="K77" s="2490"/>
      <c r="L77" s="2490"/>
      <c r="M77" s="2490"/>
    </row>
    <row r="79" spans="1:13" ht="14" customHeight="1">
      <c r="A79" s="2616" t="s">
        <v>519</v>
      </c>
      <c r="B79" s="2625" t="s">
        <v>17</v>
      </c>
      <c r="C79" s="2625"/>
      <c r="D79" s="2625"/>
      <c r="E79" s="2625"/>
      <c r="F79" s="2625"/>
      <c r="G79" s="2625"/>
      <c r="H79" s="2625"/>
      <c r="I79" s="2625"/>
      <c r="J79" s="2625"/>
      <c r="K79" s="2625"/>
      <c r="L79" s="2625"/>
      <c r="M79" s="2626"/>
    </row>
    <row r="80" spans="1:13">
      <c r="A80" s="2617"/>
      <c r="B80" s="2627" t="s">
        <v>16</v>
      </c>
      <c r="C80" s="2627"/>
      <c r="D80" s="2627" t="s">
        <v>31</v>
      </c>
      <c r="E80" s="2627"/>
      <c r="F80" s="2627" t="s">
        <v>32</v>
      </c>
      <c r="G80" s="2627"/>
      <c r="H80" s="2627" t="s">
        <v>33</v>
      </c>
      <c r="I80" s="2627"/>
      <c r="J80" s="2627" t="s">
        <v>34</v>
      </c>
      <c r="K80" s="2627"/>
      <c r="L80" s="2627" t="s">
        <v>27</v>
      </c>
      <c r="M80" s="2597"/>
    </row>
    <row r="81" spans="1:13" s="146" customFormat="1" ht="23">
      <c r="A81" s="2621"/>
      <c r="B81" s="87" t="s">
        <v>19</v>
      </c>
      <c r="C81" s="87" t="s">
        <v>20</v>
      </c>
      <c r="D81" s="87" t="s">
        <v>19</v>
      </c>
      <c r="E81" s="87" t="s">
        <v>20</v>
      </c>
      <c r="F81" s="87" t="s">
        <v>19</v>
      </c>
      <c r="G81" s="87" t="s">
        <v>20</v>
      </c>
      <c r="H81" s="87" t="s">
        <v>19</v>
      </c>
      <c r="I81" s="87" t="s">
        <v>20</v>
      </c>
      <c r="J81" s="87" t="s">
        <v>19</v>
      </c>
      <c r="K81" s="87" t="s">
        <v>20</v>
      </c>
      <c r="L81" s="87" t="s">
        <v>19</v>
      </c>
      <c r="M81" s="88" t="s">
        <v>20</v>
      </c>
    </row>
    <row r="82" spans="1:13" ht="26">
      <c r="A82" s="109" t="s">
        <v>178</v>
      </c>
      <c r="B82" s="96">
        <v>29472</v>
      </c>
      <c r="C82" s="97" t="s">
        <v>1403</v>
      </c>
      <c r="D82" s="96">
        <v>90494</v>
      </c>
      <c r="E82" s="97" t="s">
        <v>1867</v>
      </c>
      <c r="F82" s="96">
        <v>17552</v>
      </c>
      <c r="G82" s="97" t="s">
        <v>1868</v>
      </c>
      <c r="H82" s="96">
        <v>28401</v>
      </c>
      <c r="I82" s="97" t="s">
        <v>1869</v>
      </c>
      <c r="J82" s="96">
        <v>23031</v>
      </c>
      <c r="K82" s="97" t="s">
        <v>1870</v>
      </c>
      <c r="L82" s="96">
        <v>178734</v>
      </c>
      <c r="M82" s="97" t="s">
        <v>1641</v>
      </c>
    </row>
    <row r="83" spans="1:13">
      <c r="A83" s="2284" t="s">
        <v>186</v>
      </c>
      <c r="B83" s="2287">
        <v>0.45200000000000001</v>
      </c>
      <c r="C83" s="2288" t="s">
        <v>851</v>
      </c>
      <c r="D83" s="2287">
        <v>0.39600000000000002</v>
      </c>
      <c r="E83" s="2288" t="s">
        <v>840</v>
      </c>
      <c r="F83" s="2287">
        <v>0.54300000000000004</v>
      </c>
      <c r="G83" s="2288" t="s">
        <v>1709</v>
      </c>
      <c r="H83" s="2287">
        <v>0.56899999999999995</v>
      </c>
      <c r="I83" s="2288" t="s">
        <v>1761</v>
      </c>
      <c r="J83" s="2287">
        <v>0.48499999999999999</v>
      </c>
      <c r="K83" s="2288" t="s">
        <v>1601</v>
      </c>
      <c r="L83" s="2287">
        <v>0.42499999999999999</v>
      </c>
      <c r="M83" s="2288" t="s">
        <v>805</v>
      </c>
    </row>
    <row r="84" spans="1:13">
      <c r="A84" s="2284" t="s">
        <v>187</v>
      </c>
      <c r="B84" s="2287">
        <v>0.54800000000000004</v>
      </c>
      <c r="C84" s="2288" t="s">
        <v>851</v>
      </c>
      <c r="D84" s="2287">
        <v>0.60399999999999998</v>
      </c>
      <c r="E84" s="2288" t="s">
        <v>840</v>
      </c>
      <c r="F84" s="2287">
        <v>0.45700000000000002</v>
      </c>
      <c r="G84" s="2288" t="s">
        <v>1709</v>
      </c>
      <c r="H84" s="2287">
        <v>0.43099999999999999</v>
      </c>
      <c r="I84" s="2288" t="s">
        <v>1761</v>
      </c>
      <c r="J84" s="2287">
        <v>0.51500000000000001</v>
      </c>
      <c r="K84" s="2288" t="s">
        <v>1601</v>
      </c>
      <c r="L84" s="2287">
        <v>0.57499999999999996</v>
      </c>
      <c r="M84" s="2288" t="s">
        <v>805</v>
      </c>
    </row>
    <row r="86" spans="1:13">
      <c r="A86" s="2489" t="s">
        <v>300</v>
      </c>
      <c r="B86" s="2489"/>
      <c r="C86" s="2489"/>
      <c r="D86" s="2489"/>
      <c r="E86" s="2489"/>
      <c r="F86" s="2489"/>
      <c r="G86" s="2489"/>
      <c r="H86" s="2489"/>
      <c r="I86" s="2489"/>
      <c r="J86" s="2489"/>
      <c r="K86" s="2489"/>
      <c r="L86" s="2489"/>
      <c r="M86" s="2489"/>
    </row>
  </sheetData>
  <mergeCells count="74">
    <mergeCell ref="A86:M86"/>
    <mergeCell ref="A74:M74"/>
    <mergeCell ref="A77:M77"/>
    <mergeCell ref="A79:A81"/>
    <mergeCell ref="B79:M79"/>
    <mergeCell ref="B80:C80"/>
    <mergeCell ref="D80:E80"/>
    <mergeCell ref="F80:G80"/>
    <mergeCell ref="H80:I80"/>
    <mergeCell ref="J80:K80"/>
    <mergeCell ref="L80:M80"/>
    <mergeCell ref="A22:M22"/>
    <mergeCell ref="B30:C30"/>
    <mergeCell ref="A35:M35"/>
    <mergeCell ref="A37:M37"/>
    <mergeCell ref="A40:M40"/>
    <mergeCell ref="A9:M9"/>
    <mergeCell ref="A14:M14"/>
    <mergeCell ref="A16:A18"/>
    <mergeCell ref="B16:M16"/>
    <mergeCell ref="B17:C17"/>
    <mergeCell ref="A11:S11"/>
    <mergeCell ref="D17:E17"/>
    <mergeCell ref="F17:G17"/>
    <mergeCell ref="H17:I17"/>
    <mergeCell ref="J17:K17"/>
    <mergeCell ref="L17:M17"/>
    <mergeCell ref="A24:S24"/>
    <mergeCell ref="A27:M27"/>
    <mergeCell ref="H56:I56"/>
    <mergeCell ref="J56:K56"/>
    <mergeCell ref="L56:M56"/>
    <mergeCell ref="A48:M48"/>
    <mergeCell ref="A50:M50"/>
    <mergeCell ref="A53:M53"/>
    <mergeCell ref="A55:A57"/>
    <mergeCell ref="B55:M55"/>
    <mergeCell ref="B56:C56"/>
    <mergeCell ref="D56:E56"/>
    <mergeCell ref="F56:G56"/>
    <mergeCell ref="A1:M1"/>
    <mergeCell ref="A3:A5"/>
    <mergeCell ref="B3:M3"/>
    <mergeCell ref="B4:C4"/>
    <mergeCell ref="D4:E4"/>
    <mergeCell ref="F4:G4"/>
    <mergeCell ref="H4:I4"/>
    <mergeCell ref="J4:K4"/>
    <mergeCell ref="L4:M4"/>
    <mergeCell ref="L30:M30"/>
    <mergeCell ref="A42:A44"/>
    <mergeCell ref="B42:M42"/>
    <mergeCell ref="B43:C43"/>
    <mergeCell ref="D43:E43"/>
    <mergeCell ref="F43:G43"/>
    <mergeCell ref="H43:I43"/>
    <mergeCell ref="J43:K43"/>
    <mergeCell ref="L43:M43"/>
    <mergeCell ref="D30:E30"/>
    <mergeCell ref="F30:G30"/>
    <mergeCell ref="H30:I30"/>
    <mergeCell ref="J30:K30"/>
    <mergeCell ref="A29:A31"/>
    <mergeCell ref="B29:M29"/>
    <mergeCell ref="A62:M62"/>
    <mergeCell ref="A65:M65"/>
    <mergeCell ref="A67:A69"/>
    <mergeCell ref="B67:M67"/>
    <mergeCell ref="B68:C68"/>
    <mergeCell ref="D68:E68"/>
    <mergeCell ref="F68:G68"/>
    <mergeCell ref="H68:I68"/>
    <mergeCell ref="J68:K68"/>
    <mergeCell ref="L68:M6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Z36"/>
  <sheetViews>
    <sheetView workbookViewId="0">
      <selection sqref="A1:Y1"/>
    </sheetView>
  </sheetViews>
  <sheetFormatPr defaultRowHeight="14"/>
  <cols>
    <col min="1" max="1" width="30.1640625" customWidth="1"/>
    <col min="2" max="13" width="9.58203125" customWidth="1"/>
    <col min="14" max="14" width="9.08203125" customWidth="1"/>
    <col min="15" max="25" width="9.58203125" customWidth="1"/>
  </cols>
  <sheetData>
    <row r="1" spans="1:26" ht="25" customHeight="1">
      <c r="A1" s="2498" t="s">
        <v>1871</v>
      </c>
      <c r="B1" s="2498"/>
      <c r="C1" s="2498"/>
      <c r="D1" s="2498"/>
      <c r="E1" s="2498"/>
      <c r="F1" s="2498"/>
      <c r="G1" s="2498"/>
      <c r="H1" s="2498"/>
      <c r="I1" s="2498"/>
      <c r="J1" s="2498"/>
      <c r="K1" s="2498"/>
      <c r="L1" s="2498"/>
      <c r="M1" s="2498"/>
      <c r="N1" s="2498"/>
      <c r="O1" s="2498"/>
      <c r="P1" s="2498"/>
      <c r="Q1" s="2498"/>
      <c r="R1" s="2498"/>
      <c r="S1" s="2498"/>
      <c r="T1" s="2498"/>
      <c r="U1" s="2498"/>
      <c r="V1" s="2498"/>
      <c r="W1" s="2498"/>
      <c r="X1" s="2498"/>
      <c r="Y1" s="2498"/>
    </row>
    <row r="3" spans="1:26" ht="18" customHeight="1">
      <c r="A3" s="2552" t="s">
        <v>519</v>
      </c>
      <c r="B3" s="2608" t="s">
        <v>16</v>
      </c>
      <c r="C3" s="2609"/>
      <c r="D3" s="2609"/>
      <c r="E3" s="2609"/>
      <c r="F3" s="2609"/>
      <c r="G3" s="2609"/>
      <c r="H3" s="2609"/>
      <c r="I3" s="2609"/>
      <c r="J3" s="2609"/>
      <c r="K3" s="2609"/>
      <c r="L3" s="2609"/>
      <c r="M3" s="2609"/>
      <c r="N3" s="2609"/>
      <c r="O3" s="2609"/>
      <c r="P3" s="2609"/>
      <c r="Q3" s="2609"/>
      <c r="R3" s="2609"/>
      <c r="S3" s="2609"/>
      <c r="T3" s="2609"/>
      <c r="U3" s="2609"/>
      <c r="V3" s="2609"/>
      <c r="W3" s="2609"/>
      <c r="X3" s="2609"/>
      <c r="Y3" s="2609"/>
    </row>
    <row r="4" spans="1:26" ht="18" customHeight="1">
      <c r="A4" s="2728"/>
      <c r="B4" s="2505" t="s">
        <v>17</v>
      </c>
      <c r="C4" s="2507"/>
      <c r="D4" s="2505" t="s">
        <v>17</v>
      </c>
      <c r="E4" s="2507"/>
      <c r="F4" s="2505" t="s">
        <v>17</v>
      </c>
      <c r="G4" s="2507"/>
      <c r="H4" s="2505" t="s">
        <v>17</v>
      </c>
      <c r="I4" s="2507"/>
      <c r="J4" s="2505" t="s">
        <v>17</v>
      </c>
      <c r="K4" s="2507"/>
      <c r="L4" s="2505" t="s">
        <v>17</v>
      </c>
      <c r="M4" s="2507"/>
      <c r="N4" s="2505" t="s">
        <v>17</v>
      </c>
      <c r="O4" s="2507"/>
      <c r="P4" s="2505" t="s">
        <v>17</v>
      </c>
      <c r="Q4" s="2508"/>
      <c r="R4" s="2505" t="s">
        <v>17</v>
      </c>
      <c r="S4" s="2508"/>
      <c r="T4" s="2596" t="s">
        <v>17</v>
      </c>
      <c r="U4" s="2597"/>
      <c r="V4" s="2596" t="s">
        <v>17</v>
      </c>
      <c r="W4" s="2597"/>
      <c r="X4" s="2596" t="s">
        <v>17</v>
      </c>
      <c r="Y4" s="2597"/>
      <c r="Z4" s="300"/>
    </row>
    <row r="5" spans="1:26" ht="18" customHeight="1">
      <c r="A5" s="2728"/>
      <c r="B5" s="2505">
        <v>2010</v>
      </c>
      <c r="C5" s="2507"/>
      <c r="D5" s="2505">
        <v>2011</v>
      </c>
      <c r="E5" s="2507"/>
      <c r="F5" s="2505">
        <v>2012</v>
      </c>
      <c r="G5" s="2507"/>
      <c r="H5" s="2505">
        <v>2013</v>
      </c>
      <c r="I5" s="2507"/>
      <c r="J5" s="2505">
        <v>2014</v>
      </c>
      <c r="K5" s="2507"/>
      <c r="L5" s="2505">
        <v>2015</v>
      </c>
      <c r="M5" s="2507"/>
      <c r="N5" s="2505">
        <v>2016</v>
      </c>
      <c r="O5" s="2507"/>
      <c r="P5" s="2505">
        <v>2017</v>
      </c>
      <c r="Q5" s="2508"/>
      <c r="R5" s="2505">
        <v>2018</v>
      </c>
      <c r="S5" s="2508"/>
      <c r="T5" s="2596">
        <v>2019</v>
      </c>
      <c r="U5" s="2597"/>
      <c r="V5" s="2596" t="s">
        <v>1316</v>
      </c>
      <c r="W5" s="2597"/>
      <c r="X5" s="2596">
        <v>2021</v>
      </c>
      <c r="Y5" s="2597"/>
      <c r="Z5" s="300"/>
    </row>
    <row r="6" spans="1:26" s="146" customFormat="1" ht="30" customHeight="1">
      <c r="A6" s="2553"/>
      <c r="B6" s="45" t="s">
        <v>19</v>
      </c>
      <c r="C6" s="47" t="s">
        <v>20</v>
      </c>
      <c r="D6" s="45" t="s">
        <v>19</v>
      </c>
      <c r="E6" s="47" t="s">
        <v>20</v>
      </c>
      <c r="F6" s="45" t="s">
        <v>19</v>
      </c>
      <c r="G6" s="47" t="s">
        <v>20</v>
      </c>
      <c r="H6" s="45" t="s">
        <v>19</v>
      </c>
      <c r="I6" s="47" t="s">
        <v>20</v>
      </c>
      <c r="J6" s="45" t="s">
        <v>19</v>
      </c>
      <c r="K6" s="47" t="s">
        <v>20</v>
      </c>
      <c r="L6" s="45" t="s">
        <v>19</v>
      </c>
      <c r="M6" s="47" t="s">
        <v>20</v>
      </c>
      <c r="N6" s="45" t="s">
        <v>19</v>
      </c>
      <c r="O6" s="47" t="s">
        <v>20</v>
      </c>
      <c r="P6" s="45" t="s">
        <v>19</v>
      </c>
      <c r="Q6" s="48" t="s">
        <v>20</v>
      </c>
      <c r="R6" s="45" t="s">
        <v>19</v>
      </c>
      <c r="S6" s="48" t="s">
        <v>20</v>
      </c>
      <c r="T6" s="289" t="s">
        <v>19</v>
      </c>
      <c r="U6" s="88" t="s">
        <v>20</v>
      </c>
      <c r="V6" s="289" t="s">
        <v>19</v>
      </c>
      <c r="W6" s="88" t="s">
        <v>20</v>
      </c>
      <c r="X6" s="289" t="s">
        <v>19</v>
      </c>
      <c r="Y6" s="88" t="s">
        <v>20</v>
      </c>
      <c r="Z6" s="732"/>
    </row>
    <row r="7" spans="1:26" s="181" customFormat="1" ht="39.5" thickBot="1">
      <c r="A7" s="2135" t="s">
        <v>178</v>
      </c>
      <c r="B7" s="2289">
        <v>24390</v>
      </c>
      <c r="C7" s="1718" t="s">
        <v>1872</v>
      </c>
      <c r="D7" s="2290">
        <v>28098</v>
      </c>
      <c r="E7" s="1720" t="s">
        <v>1873</v>
      </c>
      <c r="F7" s="2291">
        <v>27929</v>
      </c>
      <c r="G7" s="1718" t="s">
        <v>1874</v>
      </c>
      <c r="H7" s="2290">
        <v>26519</v>
      </c>
      <c r="I7" s="1720" t="s">
        <v>1875</v>
      </c>
      <c r="J7" s="2291">
        <v>29472</v>
      </c>
      <c r="K7" s="1718" t="s">
        <v>1874</v>
      </c>
      <c r="L7" s="2292">
        <v>27145</v>
      </c>
      <c r="M7" s="1720" t="s">
        <v>1876</v>
      </c>
      <c r="N7" s="2293">
        <v>33399</v>
      </c>
      <c r="O7" s="1718" t="s">
        <v>1877</v>
      </c>
      <c r="P7" s="2294">
        <v>29890</v>
      </c>
      <c r="Q7" s="1720" t="s">
        <v>1878</v>
      </c>
      <c r="R7" s="1725">
        <v>31254</v>
      </c>
      <c r="S7" s="1718" t="s">
        <v>1879</v>
      </c>
      <c r="T7" s="1726">
        <v>28155</v>
      </c>
      <c r="U7" s="1720" t="s">
        <v>1880</v>
      </c>
      <c r="V7" s="1967"/>
      <c r="W7" s="1728"/>
      <c r="X7" s="1729">
        <v>26657</v>
      </c>
      <c r="Y7" s="1730" t="s">
        <v>1838</v>
      </c>
      <c r="Z7" s="734"/>
    </row>
    <row r="8" spans="1:26" s="181" customFormat="1">
      <c r="A8" s="1838" t="s">
        <v>186</v>
      </c>
      <c r="B8" s="724">
        <v>0.45</v>
      </c>
      <c r="C8" s="1732" t="s">
        <v>1843</v>
      </c>
      <c r="D8" s="1971">
        <v>0.40899999999999997</v>
      </c>
      <c r="E8" s="1734" t="s">
        <v>1696</v>
      </c>
      <c r="F8" s="1972">
        <v>0.44</v>
      </c>
      <c r="G8" s="1732" t="s">
        <v>1881</v>
      </c>
      <c r="H8" s="1971">
        <v>0.48799999999999999</v>
      </c>
      <c r="I8" s="1734" t="s">
        <v>1691</v>
      </c>
      <c r="J8" s="1972">
        <v>0.45200000000000001</v>
      </c>
      <c r="K8" s="1732" t="s">
        <v>1691</v>
      </c>
      <c r="L8" s="1973">
        <v>0.48699999999999999</v>
      </c>
      <c r="M8" s="1734" t="s">
        <v>1153</v>
      </c>
      <c r="N8" s="1974">
        <v>0.49</v>
      </c>
      <c r="O8" s="1732" t="s">
        <v>1882</v>
      </c>
      <c r="P8" s="1975">
        <v>0.498</v>
      </c>
      <c r="Q8" s="1734" t="s">
        <v>1700</v>
      </c>
      <c r="R8" s="1976">
        <v>0.46799999999999997</v>
      </c>
      <c r="S8" s="1732" t="s">
        <v>792</v>
      </c>
      <c r="T8" s="1977">
        <v>0.45100000000000001</v>
      </c>
      <c r="U8" s="1734" t="s">
        <v>1679</v>
      </c>
      <c r="V8" s="1741"/>
      <c r="W8" s="1742"/>
      <c r="X8" s="1088">
        <v>0.42699999999999999</v>
      </c>
      <c r="Y8" s="1091" t="s">
        <v>1843</v>
      </c>
      <c r="Z8" s="9"/>
    </row>
    <row r="9" spans="1:26" s="181" customFormat="1">
      <c r="A9" s="2295" t="s">
        <v>187</v>
      </c>
      <c r="B9" s="2296">
        <v>0.55000000000000004</v>
      </c>
      <c r="C9" s="2297" t="s">
        <v>1843</v>
      </c>
      <c r="D9" s="2298">
        <v>0.59099999999999997</v>
      </c>
      <c r="E9" s="2299" t="s">
        <v>1696</v>
      </c>
      <c r="F9" s="2300">
        <v>0.56000000000000005</v>
      </c>
      <c r="G9" s="2297" t="s">
        <v>1881</v>
      </c>
      <c r="H9" s="2298">
        <v>0.51200000000000001</v>
      </c>
      <c r="I9" s="2299" t="s">
        <v>1691</v>
      </c>
      <c r="J9" s="2300">
        <v>0.54800000000000004</v>
      </c>
      <c r="K9" s="2297" t="s">
        <v>1691</v>
      </c>
      <c r="L9" s="2301">
        <v>0.51300000000000001</v>
      </c>
      <c r="M9" s="2299" t="s">
        <v>1153</v>
      </c>
      <c r="N9" s="2302">
        <v>0.51</v>
      </c>
      <c r="O9" s="2297" t="s">
        <v>1882</v>
      </c>
      <c r="P9" s="2303">
        <v>0.502</v>
      </c>
      <c r="Q9" s="2299" t="s">
        <v>1700</v>
      </c>
      <c r="R9" s="1751">
        <v>0.53200000000000003</v>
      </c>
      <c r="S9" s="2297" t="s">
        <v>792</v>
      </c>
      <c r="T9" s="1752">
        <v>0.54899999999999993</v>
      </c>
      <c r="U9" s="2299" t="s">
        <v>1679</v>
      </c>
      <c r="V9" s="2304"/>
      <c r="W9" s="2305"/>
      <c r="X9" s="2306">
        <v>0.57299999999999995</v>
      </c>
      <c r="Y9" s="2307" t="s">
        <v>1843</v>
      </c>
      <c r="Z9" s="9"/>
    </row>
    <row r="10" spans="1:26" ht="29" customHeight="1">
      <c r="A10" s="2732" t="s">
        <v>1333</v>
      </c>
      <c r="B10" s="2733"/>
      <c r="C10" s="2733"/>
      <c r="D10" s="2733"/>
      <c r="E10" s="2733"/>
      <c r="F10" s="2733"/>
      <c r="G10" s="2733"/>
      <c r="H10" s="2733"/>
      <c r="I10" s="2733"/>
      <c r="J10" s="2733"/>
      <c r="K10" s="2733"/>
      <c r="L10" s="2733"/>
      <c r="M10" s="2733"/>
      <c r="N10" s="2733"/>
      <c r="O10" s="2733"/>
      <c r="P10" s="2733"/>
      <c r="Q10" s="2733"/>
      <c r="R10" s="2733"/>
      <c r="S10" s="2733"/>
      <c r="T10" s="2733"/>
      <c r="U10" s="2733"/>
      <c r="V10" s="2733"/>
      <c r="W10" s="2733"/>
      <c r="X10" s="2733"/>
      <c r="Y10" s="2734"/>
    </row>
    <row r="11" spans="1:26">
      <c r="A11" s="8"/>
    </row>
    <row r="12" spans="1:26" ht="14" customHeight="1">
      <c r="A12" s="2604" t="s">
        <v>1334</v>
      </c>
      <c r="B12" s="2604"/>
      <c r="C12" s="2604"/>
      <c r="D12" s="2604"/>
      <c r="E12" s="2604"/>
      <c r="F12" s="2604"/>
      <c r="G12" s="2604"/>
      <c r="H12" s="2604"/>
      <c r="I12" s="2604"/>
      <c r="J12" s="2604"/>
      <c r="K12" s="2604"/>
      <c r="L12" s="2604"/>
      <c r="M12" s="2604"/>
      <c r="N12" s="2604"/>
      <c r="O12" s="2604"/>
      <c r="P12" s="2604"/>
      <c r="Q12" s="2604"/>
      <c r="R12" s="2604"/>
      <c r="S12" s="2604"/>
      <c r="T12" s="2604"/>
      <c r="U12" s="2604"/>
      <c r="V12" s="2604"/>
      <c r="W12" s="2604"/>
    </row>
    <row r="15" spans="1:26" ht="18" customHeight="1">
      <c r="A15" s="2552" t="s">
        <v>519</v>
      </c>
      <c r="B15" s="2608" t="s">
        <v>16</v>
      </c>
      <c r="C15" s="2609"/>
      <c r="D15" s="2609"/>
      <c r="E15" s="2609"/>
      <c r="F15" s="2609"/>
      <c r="G15" s="2609"/>
      <c r="H15" s="2609"/>
      <c r="I15" s="2609"/>
      <c r="J15" s="2609"/>
      <c r="K15" s="2609"/>
      <c r="L15" s="2609"/>
      <c r="M15" s="2609"/>
      <c r="N15" s="2609"/>
      <c r="O15" s="2609"/>
      <c r="P15" s="2609"/>
      <c r="Q15" s="2609"/>
      <c r="R15" s="2609"/>
      <c r="S15" s="2609"/>
      <c r="T15" s="2609"/>
      <c r="U15" s="2609"/>
      <c r="V15" s="2609"/>
      <c r="W15" s="2609"/>
      <c r="X15" s="2609"/>
      <c r="Y15" s="2609"/>
    </row>
    <row r="16" spans="1:26" ht="18" customHeight="1">
      <c r="A16" s="2728"/>
      <c r="B16" s="2505" t="s">
        <v>26</v>
      </c>
      <c r="C16" s="2507"/>
      <c r="D16" s="2505" t="s">
        <v>26</v>
      </c>
      <c r="E16" s="2507"/>
      <c r="F16" s="2505" t="s">
        <v>26</v>
      </c>
      <c r="G16" s="2507"/>
      <c r="H16" s="2505" t="s">
        <v>26</v>
      </c>
      <c r="I16" s="2507"/>
      <c r="J16" s="2505" t="s">
        <v>26</v>
      </c>
      <c r="K16" s="2507"/>
      <c r="L16" s="2505" t="s">
        <v>26</v>
      </c>
      <c r="M16" s="2507"/>
      <c r="N16" s="2505" t="s">
        <v>26</v>
      </c>
      <c r="O16" s="2507"/>
      <c r="P16" s="2505" t="s">
        <v>26</v>
      </c>
      <c r="Q16" s="2508"/>
      <c r="R16" s="2505" t="s">
        <v>26</v>
      </c>
      <c r="S16" s="2508"/>
      <c r="T16" s="2596" t="s">
        <v>26</v>
      </c>
      <c r="U16" s="2597"/>
      <c r="V16" s="2596" t="s">
        <v>26</v>
      </c>
      <c r="W16" s="2597"/>
      <c r="X16" s="2596" t="s">
        <v>26</v>
      </c>
      <c r="Y16" s="2597"/>
      <c r="Z16" s="300"/>
    </row>
    <row r="17" spans="1:26" ht="18" customHeight="1">
      <c r="A17" s="2728"/>
      <c r="B17" s="2505">
        <v>2010</v>
      </c>
      <c r="C17" s="2507"/>
      <c r="D17" s="2505">
        <v>2011</v>
      </c>
      <c r="E17" s="2507"/>
      <c r="F17" s="2505">
        <v>2012</v>
      </c>
      <c r="G17" s="2507"/>
      <c r="H17" s="2505">
        <v>2013</v>
      </c>
      <c r="I17" s="2507"/>
      <c r="J17" s="2505">
        <v>2014</v>
      </c>
      <c r="K17" s="2507"/>
      <c r="L17" s="2505">
        <v>2015</v>
      </c>
      <c r="M17" s="2507"/>
      <c r="N17" s="2505">
        <v>2016</v>
      </c>
      <c r="O17" s="2507"/>
      <c r="P17" s="2505">
        <v>2017</v>
      </c>
      <c r="Q17" s="2508"/>
      <c r="R17" s="2505">
        <v>2018</v>
      </c>
      <c r="S17" s="2508"/>
      <c r="T17" s="2596">
        <v>2019</v>
      </c>
      <c r="U17" s="2597"/>
      <c r="V17" s="2596" t="s">
        <v>1316</v>
      </c>
      <c r="W17" s="2597"/>
      <c r="X17" s="2596">
        <v>2021</v>
      </c>
      <c r="Y17" s="2597"/>
      <c r="Z17" s="300"/>
    </row>
    <row r="18" spans="1:26" s="146" customFormat="1" ht="30" customHeight="1">
      <c r="A18" s="2553"/>
      <c r="B18" s="45" t="s">
        <v>19</v>
      </c>
      <c r="C18" s="47" t="s">
        <v>20</v>
      </c>
      <c r="D18" s="45" t="s">
        <v>19</v>
      </c>
      <c r="E18" s="47" t="s">
        <v>20</v>
      </c>
      <c r="F18" s="45" t="s">
        <v>19</v>
      </c>
      <c r="G18" s="47" t="s">
        <v>20</v>
      </c>
      <c r="H18" s="45" t="s">
        <v>19</v>
      </c>
      <c r="I18" s="47" t="s">
        <v>20</v>
      </c>
      <c r="J18" s="45" t="s">
        <v>19</v>
      </c>
      <c r="K18" s="47" t="s">
        <v>20</v>
      </c>
      <c r="L18" s="45" t="s">
        <v>19</v>
      </c>
      <c r="M18" s="47" t="s">
        <v>20</v>
      </c>
      <c r="N18" s="45" t="s">
        <v>19</v>
      </c>
      <c r="O18" s="47" t="s">
        <v>20</v>
      </c>
      <c r="P18" s="45" t="s">
        <v>19</v>
      </c>
      <c r="Q18" s="48" t="s">
        <v>20</v>
      </c>
      <c r="R18" s="45" t="s">
        <v>19</v>
      </c>
      <c r="S18" s="48" t="s">
        <v>20</v>
      </c>
      <c r="T18" s="289" t="s">
        <v>19</v>
      </c>
      <c r="U18" s="88" t="s">
        <v>20</v>
      </c>
      <c r="V18" s="289" t="s">
        <v>19</v>
      </c>
      <c r="W18" s="88" t="s">
        <v>20</v>
      </c>
      <c r="X18" s="289" t="s">
        <v>19</v>
      </c>
      <c r="Y18" s="88" t="s">
        <v>20</v>
      </c>
      <c r="Z18" s="732"/>
    </row>
    <row r="19" spans="1:26" s="181" customFormat="1" ht="39.5" thickBot="1">
      <c r="A19" s="2135" t="s">
        <v>178</v>
      </c>
      <c r="B19" s="2308">
        <v>56367</v>
      </c>
      <c r="C19" s="1718" t="s">
        <v>1883</v>
      </c>
      <c r="D19" s="2309">
        <v>56198</v>
      </c>
      <c r="E19" s="1720" t="s">
        <v>1884</v>
      </c>
      <c r="F19" s="2308">
        <v>64084</v>
      </c>
      <c r="G19" s="1718" t="s">
        <v>1885</v>
      </c>
      <c r="H19" s="2309">
        <v>62375</v>
      </c>
      <c r="I19" s="1720" t="s">
        <v>1886</v>
      </c>
      <c r="J19" s="2310">
        <v>70949</v>
      </c>
      <c r="K19" s="1718" t="s">
        <v>1887</v>
      </c>
      <c r="L19" s="2311">
        <v>68247</v>
      </c>
      <c r="M19" s="1720" t="s">
        <v>1888</v>
      </c>
      <c r="N19" s="2308">
        <v>69040</v>
      </c>
      <c r="O19" s="1718" t="s">
        <v>1889</v>
      </c>
      <c r="P19" s="2309">
        <v>72227</v>
      </c>
      <c r="Q19" s="1720" t="s">
        <v>1890</v>
      </c>
      <c r="R19" s="1785">
        <v>74325</v>
      </c>
      <c r="S19" s="1718" t="s">
        <v>1891</v>
      </c>
      <c r="T19" s="1729">
        <v>70340</v>
      </c>
      <c r="U19" s="1720" t="s">
        <v>1892</v>
      </c>
      <c r="V19" s="1967"/>
      <c r="W19" s="1728"/>
      <c r="X19" s="1786">
        <v>75014</v>
      </c>
      <c r="Y19" s="1730" t="s">
        <v>1893</v>
      </c>
      <c r="Z19" s="734"/>
    </row>
    <row r="20" spans="1:26" s="181" customFormat="1">
      <c r="A20" s="1838" t="s">
        <v>186</v>
      </c>
      <c r="B20" s="726">
        <v>0.48299999999999998</v>
      </c>
      <c r="C20" s="1732" t="s">
        <v>1135</v>
      </c>
      <c r="D20" s="727">
        <v>0.441</v>
      </c>
      <c r="E20" s="1734" t="s">
        <v>1141</v>
      </c>
      <c r="F20" s="726">
        <v>0.47699999999999998</v>
      </c>
      <c r="G20" s="1732" t="s">
        <v>970</v>
      </c>
      <c r="H20" s="727">
        <v>0.51300000000000001</v>
      </c>
      <c r="I20" s="1734" t="s">
        <v>1196</v>
      </c>
      <c r="J20" s="730">
        <v>0.46200000000000002</v>
      </c>
      <c r="K20" s="1732" t="s">
        <v>774</v>
      </c>
      <c r="L20" s="731">
        <v>0.50700000000000001</v>
      </c>
      <c r="M20" s="1734" t="s">
        <v>1196</v>
      </c>
      <c r="N20" s="726">
        <v>0.51300000000000001</v>
      </c>
      <c r="O20" s="1732" t="s">
        <v>1178</v>
      </c>
      <c r="P20" s="733">
        <v>0.499</v>
      </c>
      <c r="Q20" s="1734" t="s">
        <v>1196</v>
      </c>
      <c r="R20" s="728">
        <v>0.47200000000000003</v>
      </c>
      <c r="S20" s="1732" t="s">
        <v>1178</v>
      </c>
      <c r="T20" s="729">
        <v>0.47</v>
      </c>
      <c r="U20" s="1734" t="s">
        <v>1823</v>
      </c>
      <c r="V20" s="1741"/>
      <c r="W20" s="1742"/>
      <c r="X20" s="1998">
        <v>0.46100000000000002</v>
      </c>
      <c r="Y20" s="2312" t="s">
        <v>1135</v>
      </c>
      <c r="Z20" s="9"/>
    </row>
    <row r="21" spans="1:26" s="181" customFormat="1">
      <c r="A21" s="2295" t="s">
        <v>187</v>
      </c>
      <c r="B21" s="2313">
        <v>0.51700000000000002</v>
      </c>
      <c r="C21" s="2297" t="s">
        <v>1135</v>
      </c>
      <c r="D21" s="2314">
        <v>0.55900000000000005</v>
      </c>
      <c r="E21" s="2299" t="s">
        <v>1141</v>
      </c>
      <c r="F21" s="2313">
        <v>0.52300000000000002</v>
      </c>
      <c r="G21" s="2297" t="s">
        <v>970</v>
      </c>
      <c r="H21" s="2314">
        <v>0.48699999999999999</v>
      </c>
      <c r="I21" s="2299" t="s">
        <v>1196</v>
      </c>
      <c r="J21" s="2315">
        <v>0.53800000000000003</v>
      </c>
      <c r="K21" s="2297" t="s">
        <v>774</v>
      </c>
      <c r="L21" s="2316">
        <v>0.49299999999999999</v>
      </c>
      <c r="M21" s="2299" t="s">
        <v>1196</v>
      </c>
      <c r="N21" s="2313">
        <v>0.48699999999999999</v>
      </c>
      <c r="O21" s="2297" t="s">
        <v>1178</v>
      </c>
      <c r="P21" s="2317">
        <v>0.501</v>
      </c>
      <c r="Q21" s="2299" t="s">
        <v>1196</v>
      </c>
      <c r="R21" s="2318">
        <v>0.52800000000000002</v>
      </c>
      <c r="S21" s="2297" t="s">
        <v>1178</v>
      </c>
      <c r="T21" s="2319">
        <v>0.53</v>
      </c>
      <c r="U21" s="2299" t="s">
        <v>1823</v>
      </c>
      <c r="V21" s="2320"/>
      <c r="W21" s="2321"/>
      <c r="X21" s="2322">
        <v>0.53900000000000003</v>
      </c>
      <c r="Y21" s="2299" t="s">
        <v>1135</v>
      </c>
      <c r="Z21" s="9"/>
    </row>
    <row r="22" spans="1:26" ht="28" customHeight="1">
      <c r="A22" s="2732" t="s">
        <v>1333</v>
      </c>
      <c r="B22" s="2735"/>
      <c r="C22" s="2735"/>
      <c r="D22" s="2735"/>
      <c r="E22" s="2735"/>
      <c r="F22" s="2735"/>
      <c r="G22" s="2735"/>
      <c r="H22" s="2735"/>
      <c r="I22" s="2735"/>
      <c r="J22" s="2735"/>
      <c r="K22" s="2735"/>
      <c r="L22" s="2735"/>
      <c r="M22" s="2735"/>
      <c r="N22" s="2735"/>
      <c r="O22" s="2735"/>
      <c r="P22" s="2735"/>
      <c r="Q22" s="2735"/>
      <c r="R22" s="2735"/>
      <c r="S22" s="2735"/>
      <c r="T22" s="2735"/>
      <c r="U22" s="2735"/>
      <c r="V22" s="2735"/>
      <c r="W22" s="2735"/>
      <c r="X22" s="2735"/>
      <c r="Y22" s="2736"/>
    </row>
    <row r="23" spans="1:26">
      <c r="A23" s="8"/>
    </row>
    <row r="24" spans="1:26" ht="14.25" customHeight="1">
      <c r="A24" s="2604" t="s">
        <v>1334</v>
      </c>
      <c r="B24" s="2604"/>
      <c r="C24" s="2604"/>
      <c r="D24" s="2604"/>
      <c r="E24" s="2604"/>
      <c r="F24" s="2604"/>
      <c r="G24" s="2604"/>
      <c r="H24" s="2604"/>
      <c r="I24" s="2604"/>
      <c r="J24" s="2604"/>
      <c r="K24" s="2604"/>
      <c r="L24" s="2604"/>
      <c r="M24" s="2604"/>
      <c r="N24" s="2604"/>
      <c r="O24" s="2604"/>
      <c r="P24" s="2604"/>
      <c r="Q24" s="2604"/>
      <c r="R24" s="2604"/>
      <c r="S24" s="2604"/>
      <c r="T24" s="2604"/>
      <c r="U24" s="2604"/>
      <c r="V24" s="2604"/>
      <c r="W24" s="2604"/>
    </row>
    <row r="27" spans="1:26" ht="18" customHeight="1">
      <c r="A27" s="2552" t="s">
        <v>519</v>
      </c>
      <c r="B27" s="2608" t="s">
        <v>29</v>
      </c>
      <c r="C27" s="2609"/>
      <c r="D27" s="2609"/>
      <c r="E27" s="2609"/>
      <c r="F27" s="2609"/>
      <c r="G27" s="2609"/>
      <c r="H27" s="2609"/>
      <c r="I27" s="2609"/>
      <c r="J27" s="2609"/>
      <c r="K27" s="2609"/>
      <c r="L27" s="2609"/>
      <c r="M27" s="2609"/>
      <c r="N27" s="2609"/>
      <c r="O27" s="2609"/>
      <c r="P27" s="2609"/>
      <c r="Q27" s="2609"/>
      <c r="R27" s="2609"/>
      <c r="S27" s="2609"/>
      <c r="T27" s="2609"/>
      <c r="U27" s="2609"/>
      <c r="V27" s="2609"/>
      <c r="W27" s="2609"/>
      <c r="X27" s="2609"/>
      <c r="Y27" s="2609"/>
    </row>
    <row r="28" spans="1:26" ht="18" customHeight="1">
      <c r="A28" s="2728"/>
      <c r="B28" s="2505" t="s">
        <v>17</v>
      </c>
      <c r="C28" s="2507"/>
      <c r="D28" s="2505" t="s">
        <v>17</v>
      </c>
      <c r="E28" s="2507"/>
      <c r="F28" s="2505" t="s">
        <v>17</v>
      </c>
      <c r="G28" s="2507"/>
      <c r="H28" s="2505" t="s">
        <v>17</v>
      </c>
      <c r="I28" s="2507"/>
      <c r="J28" s="2505" t="s">
        <v>17</v>
      </c>
      <c r="K28" s="2507"/>
      <c r="L28" s="2505" t="s">
        <v>17</v>
      </c>
      <c r="M28" s="2507"/>
      <c r="N28" s="2505" t="s">
        <v>17</v>
      </c>
      <c r="O28" s="2507"/>
      <c r="P28" s="2505" t="s">
        <v>17</v>
      </c>
      <c r="Q28" s="2508"/>
      <c r="R28" s="2505" t="s">
        <v>17</v>
      </c>
      <c r="S28" s="2508"/>
      <c r="T28" s="2596" t="s">
        <v>17</v>
      </c>
      <c r="U28" s="2597"/>
      <c r="V28" s="2596" t="s">
        <v>17</v>
      </c>
      <c r="W28" s="2597"/>
      <c r="X28" s="2596" t="s">
        <v>17</v>
      </c>
      <c r="Y28" s="2597"/>
      <c r="Z28" s="300"/>
    </row>
    <row r="29" spans="1:26" ht="18" customHeight="1">
      <c r="A29" s="2728"/>
      <c r="B29" s="2505">
        <v>2010</v>
      </c>
      <c r="C29" s="2507"/>
      <c r="D29" s="2505">
        <v>2011</v>
      </c>
      <c r="E29" s="2507"/>
      <c r="F29" s="2505">
        <v>2012</v>
      </c>
      <c r="G29" s="2507"/>
      <c r="H29" s="2505">
        <v>2013</v>
      </c>
      <c r="I29" s="2507"/>
      <c r="J29" s="2505">
        <v>2014</v>
      </c>
      <c r="K29" s="2507"/>
      <c r="L29" s="2505">
        <v>2015</v>
      </c>
      <c r="M29" s="2507"/>
      <c r="N29" s="2505">
        <v>2016</v>
      </c>
      <c r="O29" s="2507"/>
      <c r="P29" s="2505">
        <v>2017</v>
      </c>
      <c r="Q29" s="2508"/>
      <c r="R29" s="2505">
        <v>2018</v>
      </c>
      <c r="S29" s="2508"/>
      <c r="T29" s="2596">
        <v>2019</v>
      </c>
      <c r="U29" s="2597"/>
      <c r="V29" s="2596" t="s">
        <v>1316</v>
      </c>
      <c r="W29" s="2597"/>
      <c r="X29" s="2596">
        <v>2021</v>
      </c>
      <c r="Y29" s="2597"/>
      <c r="Z29" s="300"/>
    </row>
    <row r="30" spans="1:26" s="146" customFormat="1" ht="30" customHeight="1">
      <c r="A30" s="2553"/>
      <c r="B30" s="45" t="s">
        <v>19</v>
      </c>
      <c r="C30" s="47" t="s">
        <v>20</v>
      </c>
      <c r="D30" s="45" t="s">
        <v>19</v>
      </c>
      <c r="E30" s="47" t="s">
        <v>20</v>
      </c>
      <c r="F30" s="45" t="s">
        <v>19</v>
      </c>
      <c r="G30" s="47" t="s">
        <v>20</v>
      </c>
      <c r="H30" s="45" t="s">
        <v>19</v>
      </c>
      <c r="I30" s="47" t="s">
        <v>20</v>
      </c>
      <c r="J30" s="45" t="s">
        <v>19</v>
      </c>
      <c r="K30" s="47" t="s">
        <v>20</v>
      </c>
      <c r="L30" s="45" t="s">
        <v>19</v>
      </c>
      <c r="M30" s="47" t="s">
        <v>20</v>
      </c>
      <c r="N30" s="45" t="s">
        <v>19</v>
      </c>
      <c r="O30" s="47" t="s">
        <v>20</v>
      </c>
      <c r="P30" s="45" t="s">
        <v>19</v>
      </c>
      <c r="Q30" s="48" t="s">
        <v>20</v>
      </c>
      <c r="R30" s="45" t="s">
        <v>19</v>
      </c>
      <c r="S30" s="48" t="s">
        <v>20</v>
      </c>
      <c r="T30" s="289" t="s">
        <v>19</v>
      </c>
      <c r="U30" s="88" t="s">
        <v>20</v>
      </c>
      <c r="V30" s="1808" t="s">
        <v>19</v>
      </c>
      <c r="W30" s="1809" t="s">
        <v>20</v>
      </c>
      <c r="X30" s="1808" t="s">
        <v>19</v>
      </c>
      <c r="Y30" s="1809" t="s">
        <v>20</v>
      </c>
      <c r="Z30" s="732"/>
    </row>
    <row r="31" spans="1:26" s="149" customFormat="1" ht="39.5" thickBot="1">
      <c r="A31" s="2135" t="s">
        <v>178</v>
      </c>
      <c r="B31" s="2323">
        <v>171009</v>
      </c>
      <c r="C31" s="1718" t="s">
        <v>1894</v>
      </c>
      <c r="D31" s="2324">
        <v>175938</v>
      </c>
      <c r="E31" s="1720" t="s">
        <v>1895</v>
      </c>
      <c r="F31" s="2325">
        <v>175406</v>
      </c>
      <c r="G31" s="1718" t="s">
        <v>1889</v>
      </c>
      <c r="H31" s="2326">
        <v>180074</v>
      </c>
      <c r="I31" s="1720" t="s">
        <v>1896</v>
      </c>
      <c r="J31" s="2327">
        <v>178734</v>
      </c>
      <c r="K31" s="1718" t="s">
        <v>1897</v>
      </c>
      <c r="L31" s="2328">
        <v>179024</v>
      </c>
      <c r="M31" s="1720" t="s">
        <v>1898</v>
      </c>
      <c r="N31" s="2323">
        <v>180663</v>
      </c>
      <c r="O31" s="1718" t="s">
        <v>1899</v>
      </c>
      <c r="P31" s="2324">
        <v>174878</v>
      </c>
      <c r="Q31" s="1720" t="s">
        <v>1900</v>
      </c>
      <c r="R31" s="2329">
        <v>174067</v>
      </c>
      <c r="S31" s="1718" t="s">
        <v>1901</v>
      </c>
      <c r="T31" s="1726">
        <v>172379</v>
      </c>
      <c r="U31" s="1720" t="s">
        <v>1902</v>
      </c>
      <c r="V31" s="1967"/>
      <c r="W31" s="1728"/>
      <c r="X31" s="1818">
        <v>168986</v>
      </c>
      <c r="Y31" s="1559" t="s">
        <v>1637</v>
      </c>
      <c r="Z31" s="734"/>
    </row>
    <row r="32" spans="1:26" s="149" customFormat="1">
      <c r="A32" s="1838" t="s">
        <v>186</v>
      </c>
      <c r="B32" s="1974">
        <v>0.438</v>
      </c>
      <c r="C32" s="1732" t="s">
        <v>1220</v>
      </c>
      <c r="D32" s="1975">
        <v>0.41099999999999998</v>
      </c>
      <c r="E32" s="1734" t="s">
        <v>1044</v>
      </c>
      <c r="F32" s="724">
        <v>0.44700000000000001</v>
      </c>
      <c r="G32" s="1732" t="s">
        <v>1044</v>
      </c>
      <c r="H32" s="725">
        <v>0.44400000000000001</v>
      </c>
      <c r="I32" s="1734" t="s">
        <v>1284</v>
      </c>
      <c r="J32" s="1972">
        <v>0.42499999999999999</v>
      </c>
      <c r="K32" s="1732" t="s">
        <v>1044</v>
      </c>
      <c r="L32" s="1971">
        <v>0.434</v>
      </c>
      <c r="M32" s="1734" t="s">
        <v>787</v>
      </c>
      <c r="N32" s="1974">
        <v>0.44400000000000001</v>
      </c>
      <c r="O32" s="1732" t="s">
        <v>1044</v>
      </c>
      <c r="P32" s="1975">
        <v>0.438</v>
      </c>
      <c r="Q32" s="1734" t="s">
        <v>1220</v>
      </c>
      <c r="R32" s="728">
        <v>0.47100000000000003</v>
      </c>
      <c r="S32" s="1732" t="s">
        <v>786</v>
      </c>
      <c r="T32" s="1977">
        <v>0.46600000000000003</v>
      </c>
      <c r="U32" s="1734" t="s">
        <v>1284</v>
      </c>
      <c r="V32" s="1741"/>
      <c r="W32" s="1742"/>
      <c r="X32" s="1930">
        <v>0.42</v>
      </c>
      <c r="Y32" s="1087" t="s">
        <v>1220</v>
      </c>
      <c r="Z32" s="9"/>
    </row>
    <row r="33" spans="1:26" s="149" customFormat="1">
      <c r="A33" s="2330" t="s">
        <v>187</v>
      </c>
      <c r="B33" s="2302">
        <v>0.56200000000000006</v>
      </c>
      <c r="C33" s="2297" t="s">
        <v>1220</v>
      </c>
      <c r="D33" s="2303">
        <v>0.58899999999999997</v>
      </c>
      <c r="E33" s="2299" t="s">
        <v>1044</v>
      </c>
      <c r="F33" s="2296">
        <v>0.55300000000000005</v>
      </c>
      <c r="G33" s="2297" t="s">
        <v>1044</v>
      </c>
      <c r="H33" s="2331">
        <v>0.55600000000000005</v>
      </c>
      <c r="I33" s="2299" t="s">
        <v>1284</v>
      </c>
      <c r="J33" s="2300">
        <v>0.57499999999999996</v>
      </c>
      <c r="K33" s="2297" t="s">
        <v>1044</v>
      </c>
      <c r="L33" s="2298">
        <v>0.56599999999999995</v>
      </c>
      <c r="M33" s="2299" t="s">
        <v>787</v>
      </c>
      <c r="N33" s="2302">
        <v>0.55600000000000005</v>
      </c>
      <c r="O33" s="2297" t="s">
        <v>1044</v>
      </c>
      <c r="P33" s="2303">
        <v>0.56200000000000006</v>
      </c>
      <c r="Q33" s="2299" t="s">
        <v>1220</v>
      </c>
      <c r="R33" s="2318">
        <v>0.52900000000000003</v>
      </c>
      <c r="S33" s="2297" t="s">
        <v>786</v>
      </c>
      <c r="T33" s="1752">
        <v>0.53400000000000003</v>
      </c>
      <c r="U33" s="2299" t="s">
        <v>1284</v>
      </c>
      <c r="V33" s="2320"/>
      <c r="W33" s="2321"/>
      <c r="X33" s="2261">
        <v>0.57999999999999996</v>
      </c>
      <c r="Y33" s="2262" t="s">
        <v>1220</v>
      </c>
      <c r="Z33" s="9"/>
    </row>
    <row r="34" spans="1:26" ht="28.5" customHeight="1">
      <c r="A34" s="2732" t="s">
        <v>1333</v>
      </c>
      <c r="B34" s="2735"/>
      <c r="C34" s="2735"/>
      <c r="D34" s="2735"/>
      <c r="E34" s="2735"/>
      <c r="F34" s="2735"/>
      <c r="G34" s="2735"/>
      <c r="H34" s="2735"/>
      <c r="I34" s="2735"/>
      <c r="J34" s="2735"/>
      <c r="K34" s="2735"/>
      <c r="L34" s="2735"/>
      <c r="M34" s="2735"/>
      <c r="N34" s="2735"/>
      <c r="O34" s="2735"/>
      <c r="P34" s="2735"/>
      <c r="Q34" s="2735"/>
      <c r="R34" s="2735"/>
      <c r="S34" s="2735"/>
      <c r="T34" s="2735"/>
      <c r="U34" s="2735"/>
      <c r="V34" s="2735"/>
      <c r="W34" s="2735"/>
      <c r="X34" s="2735"/>
      <c r="Y34" s="2736"/>
    </row>
    <row r="36" spans="1:26" ht="14.25" customHeight="1">
      <c r="A36" s="2604" t="s">
        <v>1334</v>
      </c>
      <c r="B36" s="2604"/>
      <c r="C36" s="2604"/>
      <c r="D36" s="2604"/>
      <c r="E36" s="2604"/>
      <c r="F36" s="2604"/>
      <c r="G36" s="2604"/>
      <c r="H36" s="2604"/>
      <c r="I36" s="2604"/>
      <c r="J36" s="2604"/>
      <c r="K36" s="2604"/>
      <c r="L36" s="2604"/>
      <c r="M36" s="2604"/>
      <c r="N36" s="2604"/>
      <c r="O36" s="2604"/>
      <c r="P36" s="2604"/>
      <c r="Q36" s="2604"/>
      <c r="R36" s="2604"/>
      <c r="S36" s="2604"/>
      <c r="T36" s="2604"/>
      <c r="U36" s="2604"/>
      <c r="V36" s="2604"/>
      <c r="W36" s="2604"/>
    </row>
  </sheetData>
  <mergeCells count="85">
    <mergeCell ref="A34:Y34"/>
    <mergeCell ref="A36:W36"/>
    <mergeCell ref="V28:W28"/>
    <mergeCell ref="X28:Y28"/>
    <mergeCell ref="B29:C29"/>
    <mergeCell ref="D29:E29"/>
    <mergeCell ref="F29:G29"/>
    <mergeCell ref="H29:I29"/>
    <mergeCell ref="J29:K29"/>
    <mergeCell ref="L29:M29"/>
    <mergeCell ref="N29:O29"/>
    <mergeCell ref="P29:Q29"/>
    <mergeCell ref="R29:S29"/>
    <mergeCell ref="T29:U29"/>
    <mergeCell ref="V29:W29"/>
    <mergeCell ref="X29:Y29"/>
    <mergeCell ref="V17:W17"/>
    <mergeCell ref="X17:Y17"/>
    <mergeCell ref="A22:Y22"/>
    <mergeCell ref="A24:W24"/>
    <mergeCell ref="A27:A30"/>
    <mergeCell ref="B27:Y27"/>
    <mergeCell ref="B28:C28"/>
    <mergeCell ref="D28:E28"/>
    <mergeCell ref="F28:G28"/>
    <mergeCell ref="H28:I28"/>
    <mergeCell ref="J28:K28"/>
    <mergeCell ref="L28:M28"/>
    <mergeCell ref="N28:O28"/>
    <mergeCell ref="P28:Q28"/>
    <mergeCell ref="R28:S28"/>
    <mergeCell ref="T28:U28"/>
    <mergeCell ref="L17:M17"/>
    <mergeCell ref="N17:O17"/>
    <mergeCell ref="P17:Q17"/>
    <mergeCell ref="R17:S17"/>
    <mergeCell ref="T17:U17"/>
    <mergeCell ref="A1:Y1"/>
    <mergeCell ref="B3:Y3"/>
    <mergeCell ref="V4:W4"/>
    <mergeCell ref="X4:Y4"/>
    <mergeCell ref="V5:W5"/>
    <mergeCell ref="X5:Y5"/>
    <mergeCell ref="H4:I4"/>
    <mergeCell ref="R4:S4"/>
    <mergeCell ref="R5:S5"/>
    <mergeCell ref="T5:U5"/>
    <mergeCell ref="P4:Q4"/>
    <mergeCell ref="H5:I5"/>
    <mergeCell ref="J5:K5"/>
    <mergeCell ref="N4:O4"/>
    <mergeCell ref="L4:M4"/>
    <mergeCell ref="A3:A6"/>
    <mergeCell ref="P16:Q16"/>
    <mergeCell ref="N5:O5"/>
    <mergeCell ref="L5:M5"/>
    <mergeCell ref="L16:M16"/>
    <mergeCell ref="P5:Q5"/>
    <mergeCell ref="A10:Y10"/>
    <mergeCell ref="A12:W12"/>
    <mergeCell ref="A15:A18"/>
    <mergeCell ref="B15:Y15"/>
    <mergeCell ref="V16:W16"/>
    <mergeCell ref="X16:Y16"/>
    <mergeCell ref="B17:C17"/>
    <mergeCell ref="D17:E17"/>
    <mergeCell ref="F17:G17"/>
    <mergeCell ref="H17:I17"/>
    <mergeCell ref="J17:K17"/>
    <mergeCell ref="T16:U16"/>
    <mergeCell ref="J4:K4"/>
    <mergeCell ref="T4:U4"/>
    <mergeCell ref="R16:S16"/>
    <mergeCell ref="B4:C4"/>
    <mergeCell ref="D4:E4"/>
    <mergeCell ref="F4:G4"/>
    <mergeCell ref="B5:C5"/>
    <mergeCell ref="D5:E5"/>
    <mergeCell ref="F5:G5"/>
    <mergeCell ref="H16:I16"/>
    <mergeCell ref="J16:K16"/>
    <mergeCell ref="B16:C16"/>
    <mergeCell ref="D16:E16"/>
    <mergeCell ref="F16:G16"/>
    <mergeCell ref="N16:O1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M72"/>
  <sheetViews>
    <sheetView workbookViewId="0">
      <selection sqref="A1:XFD1048576"/>
    </sheetView>
  </sheetViews>
  <sheetFormatPr defaultRowHeight="14.25" customHeight="1"/>
  <cols>
    <col min="1" max="1" width="24.5" style="16" customWidth="1"/>
    <col min="2" max="2" width="9.5" style="16" customWidth="1"/>
    <col min="3" max="3" width="9.5" style="55" customWidth="1"/>
    <col min="4" max="4" width="9.5" style="16" customWidth="1"/>
    <col min="5" max="5" width="9.5" style="55" customWidth="1"/>
    <col min="6" max="6" width="9.5" style="16" customWidth="1"/>
    <col min="7" max="7" width="9.5" style="55" customWidth="1"/>
    <col min="8" max="8" width="9.5" style="16" customWidth="1"/>
    <col min="9" max="9" width="9.5" style="55" customWidth="1"/>
    <col min="10" max="10" width="9.5" style="16" customWidth="1"/>
    <col min="11" max="11" width="9.5" style="55" customWidth="1"/>
    <col min="12" max="12" width="8.6640625" style="16"/>
    <col min="13" max="13" width="8.6640625" style="299"/>
    <col min="14" max="256" width="8.6640625" style="16"/>
    <col min="257" max="257" width="9" style="16" customWidth="1"/>
    <col min="258" max="512" width="8.6640625" style="16"/>
    <col min="513" max="513" width="9" style="16" customWidth="1"/>
    <col min="514" max="768" width="8.6640625" style="16"/>
    <col min="769" max="769" width="9" style="16" customWidth="1"/>
    <col min="770" max="1024" width="8.6640625" style="16"/>
    <col min="1025" max="1025" width="9" style="16" customWidth="1"/>
    <col min="1026" max="1280" width="8.6640625" style="16"/>
    <col min="1281" max="1281" width="9" style="16" customWidth="1"/>
    <col min="1282" max="1536" width="8.6640625" style="16"/>
    <col min="1537" max="1537" width="9" style="16" customWidth="1"/>
    <col min="1538" max="1792" width="8.6640625" style="16"/>
    <col min="1793" max="1793" width="9" style="16" customWidth="1"/>
    <col min="1794" max="2048" width="8.6640625" style="16"/>
    <col min="2049" max="2049" width="9" style="16" customWidth="1"/>
    <col min="2050" max="2304" width="8.6640625" style="16"/>
    <col min="2305" max="2305" width="9" style="16" customWidth="1"/>
    <col min="2306" max="2560" width="8.6640625" style="16"/>
    <col min="2561" max="2561" width="9" style="16" customWidth="1"/>
    <col min="2562" max="2816" width="8.6640625" style="16"/>
    <col min="2817" max="2817" width="9" style="16" customWidth="1"/>
    <col min="2818" max="3072" width="8.6640625" style="16"/>
    <col min="3073" max="3073" width="9" style="16" customWidth="1"/>
    <col min="3074" max="3328" width="8.6640625" style="16"/>
    <col min="3329" max="3329" width="9" style="16" customWidth="1"/>
    <col min="3330" max="3584" width="8.6640625" style="16"/>
    <col min="3585" max="3585" width="9" style="16" customWidth="1"/>
    <col min="3586" max="3840" width="8.6640625" style="16"/>
    <col min="3841" max="3841" width="9" style="16" customWidth="1"/>
    <col min="3842" max="4096" width="8.6640625" style="16"/>
    <col min="4097" max="4097" width="9" style="16" customWidth="1"/>
    <col min="4098" max="4352" width="8.6640625" style="16"/>
    <col min="4353" max="4353" width="9" style="16" customWidth="1"/>
    <col min="4354" max="4608" width="8.6640625" style="16"/>
    <col min="4609" max="4609" width="9" style="16" customWidth="1"/>
    <col min="4610" max="4864" width="8.6640625" style="16"/>
    <col min="4865" max="4865" width="9" style="16" customWidth="1"/>
    <col min="4866" max="5120" width="8.6640625" style="16"/>
    <col min="5121" max="5121" width="9" style="16" customWidth="1"/>
    <col min="5122" max="5376" width="8.6640625" style="16"/>
    <col min="5377" max="5377" width="9" style="16" customWidth="1"/>
    <col min="5378" max="5632" width="8.6640625" style="16"/>
    <col min="5633" max="5633" width="9" style="16" customWidth="1"/>
    <col min="5634" max="5888" width="8.6640625" style="16"/>
    <col min="5889" max="5889" width="9" style="16" customWidth="1"/>
    <col min="5890" max="6144" width="8.6640625" style="16"/>
    <col min="6145" max="6145" width="9" style="16" customWidth="1"/>
    <col min="6146" max="6400" width="8.6640625" style="16"/>
    <col min="6401" max="6401" width="9" style="16" customWidth="1"/>
    <col min="6402" max="6656" width="8.6640625" style="16"/>
    <col min="6657" max="6657" width="9" style="16" customWidth="1"/>
    <col min="6658" max="6912" width="8.6640625" style="16"/>
    <col min="6913" max="6913" width="9" style="16" customWidth="1"/>
    <col min="6914" max="7168" width="8.6640625" style="16"/>
    <col min="7169" max="7169" width="9" style="16" customWidth="1"/>
    <col min="7170" max="7424" width="8.6640625" style="16"/>
    <col min="7425" max="7425" width="9" style="16" customWidth="1"/>
    <col min="7426" max="7680" width="8.6640625" style="16"/>
    <col min="7681" max="7681" width="9" style="16" customWidth="1"/>
    <col min="7682" max="7936" width="8.6640625" style="16"/>
    <col min="7937" max="7937" width="9" style="16" customWidth="1"/>
    <col min="7938" max="8192" width="8.6640625" style="16"/>
    <col min="8193" max="8193" width="9" style="16" customWidth="1"/>
    <col min="8194" max="8448" width="8.6640625" style="16"/>
    <col min="8449" max="8449" width="9" style="16" customWidth="1"/>
    <col min="8450" max="8704" width="8.6640625" style="16"/>
    <col min="8705" max="8705" width="9" style="16" customWidth="1"/>
    <col min="8706" max="8960" width="8.6640625" style="16"/>
    <col min="8961" max="8961" width="9" style="16" customWidth="1"/>
    <col min="8962" max="9216" width="8.6640625" style="16"/>
    <col min="9217" max="9217" width="9" style="16" customWidth="1"/>
    <col min="9218" max="9472" width="8.6640625" style="16"/>
    <col min="9473" max="9473" width="9" style="16" customWidth="1"/>
    <col min="9474" max="9728" width="8.6640625" style="16"/>
    <col min="9729" max="9729" width="9" style="16" customWidth="1"/>
    <col min="9730" max="9984" width="8.6640625" style="16"/>
    <col min="9985" max="9985" width="9" style="16" customWidth="1"/>
    <col min="9986" max="10240" width="8.6640625" style="16"/>
    <col min="10241" max="10241" width="9" style="16" customWidth="1"/>
    <col min="10242" max="10496" width="8.6640625" style="16"/>
    <col min="10497" max="10497" width="9" style="16" customWidth="1"/>
    <col min="10498" max="10752" width="8.6640625" style="16"/>
    <col min="10753" max="10753" width="9" style="16" customWidth="1"/>
    <col min="10754" max="11008" width="8.6640625" style="16"/>
    <col min="11009" max="11009" width="9" style="16" customWidth="1"/>
    <col min="11010" max="11264" width="8.6640625" style="16"/>
    <col min="11265" max="11265" width="9" style="16" customWidth="1"/>
    <col min="11266" max="11520" width="8.6640625" style="16"/>
    <col min="11521" max="11521" width="9" style="16" customWidth="1"/>
    <col min="11522" max="11776" width="8.6640625" style="16"/>
    <col min="11777" max="11777" width="9" style="16" customWidth="1"/>
    <col min="11778" max="12032" width="8.6640625" style="16"/>
    <col min="12033" max="12033" width="9" style="16" customWidth="1"/>
    <col min="12034" max="12288" width="8.6640625" style="16"/>
    <col min="12289" max="12289" width="9" style="16" customWidth="1"/>
    <col min="12290" max="12544" width="8.6640625" style="16"/>
    <col min="12545" max="12545" width="9" style="16" customWidth="1"/>
    <col min="12546" max="12800" width="8.6640625" style="16"/>
    <col min="12801" max="12801" width="9" style="16" customWidth="1"/>
    <col min="12802" max="13056" width="8.6640625" style="16"/>
    <col min="13057" max="13057" width="9" style="16" customWidth="1"/>
    <col min="13058" max="13312" width="8.6640625" style="16"/>
    <col min="13313" max="13313" width="9" style="16" customWidth="1"/>
    <col min="13314" max="13568" width="8.6640625" style="16"/>
    <col min="13569" max="13569" width="9" style="16" customWidth="1"/>
    <col min="13570" max="13824" width="8.6640625" style="16"/>
    <col min="13825" max="13825" width="9" style="16" customWidth="1"/>
    <col min="13826" max="14080" width="8.6640625" style="16"/>
    <col min="14081" max="14081" width="9" style="16" customWidth="1"/>
    <col min="14082" max="14336" width="8.6640625" style="16"/>
    <col min="14337" max="14337" width="9" style="16" customWidth="1"/>
    <col min="14338" max="14592" width="8.6640625" style="16"/>
    <col min="14593" max="14593" width="9" style="16" customWidth="1"/>
    <col min="14594" max="14848" width="8.6640625" style="16"/>
    <col min="14849" max="14849" width="9" style="16" customWidth="1"/>
    <col min="14850" max="15104" width="8.6640625" style="16"/>
    <col min="15105" max="15105" width="9" style="16" customWidth="1"/>
    <col min="15106" max="15360" width="8.6640625" style="16"/>
    <col min="15361" max="15361" width="9" style="16" customWidth="1"/>
    <col min="15362" max="15616" width="8.6640625" style="16"/>
    <col min="15617" max="15617" width="9" style="16" customWidth="1"/>
    <col min="15618" max="15872" width="8.6640625" style="16"/>
    <col min="15873" max="15873" width="9" style="16" customWidth="1"/>
    <col min="15874" max="16128" width="8.6640625" style="16"/>
    <col min="16129" max="16129" width="9" style="16" customWidth="1"/>
    <col min="16130" max="16384" width="8.6640625" style="16"/>
  </cols>
  <sheetData>
    <row r="1" spans="1:13" ht="25">
      <c r="A1" s="2475" t="s">
        <v>735</v>
      </c>
      <c r="B1" s="2475"/>
      <c r="C1" s="2475"/>
      <c r="D1" s="2475"/>
      <c r="E1" s="2475"/>
      <c r="F1" s="2475"/>
      <c r="G1" s="2475"/>
      <c r="H1" s="2475"/>
      <c r="I1" s="2475"/>
      <c r="J1" s="2475"/>
      <c r="K1" s="2475"/>
      <c r="L1" s="604"/>
    </row>
    <row r="3" spans="1:13" ht="17.5">
      <c r="A3" s="2616" t="s">
        <v>188</v>
      </c>
      <c r="B3" s="2554" t="s">
        <v>16</v>
      </c>
      <c r="C3" s="2481"/>
      <c r="D3" s="2481"/>
      <c r="E3" s="2481"/>
      <c r="F3" s="2481"/>
      <c r="G3" s="2481"/>
      <c r="H3" s="2481"/>
      <c r="I3" s="2481"/>
      <c r="J3" s="2481"/>
      <c r="K3" s="2555"/>
      <c r="M3" s="300"/>
    </row>
    <row r="4" spans="1:13" ht="17.5">
      <c r="A4" s="2617"/>
      <c r="B4" s="2505" t="s">
        <v>17</v>
      </c>
      <c r="C4" s="2507"/>
      <c r="D4" s="2505" t="s">
        <v>18</v>
      </c>
      <c r="E4" s="2507"/>
      <c r="F4" s="2505" t="s">
        <v>21</v>
      </c>
      <c r="G4" s="2507"/>
      <c r="H4" s="2505" t="s">
        <v>22</v>
      </c>
      <c r="I4" s="2507"/>
      <c r="J4" s="2505" t="s">
        <v>23</v>
      </c>
      <c r="K4" s="2508"/>
      <c r="M4" s="300"/>
    </row>
    <row r="5" spans="1:13" s="104" customFormat="1" ht="27.5">
      <c r="A5" s="2617"/>
      <c r="B5" s="333" t="s">
        <v>19</v>
      </c>
      <c r="C5" s="334" t="s">
        <v>20</v>
      </c>
      <c r="D5" s="333" t="s">
        <v>19</v>
      </c>
      <c r="E5" s="334" t="s">
        <v>20</v>
      </c>
      <c r="F5" s="333" t="s">
        <v>19</v>
      </c>
      <c r="G5" s="334" t="s">
        <v>20</v>
      </c>
      <c r="H5" s="333" t="s">
        <v>19</v>
      </c>
      <c r="I5" s="334" t="s">
        <v>20</v>
      </c>
      <c r="J5" s="333" t="s">
        <v>19</v>
      </c>
      <c r="K5" s="335" t="s">
        <v>20</v>
      </c>
      <c r="M5" s="305"/>
    </row>
    <row r="6" spans="1:13" ht="14.5" thickBot="1">
      <c r="A6" s="325" t="s">
        <v>28</v>
      </c>
      <c r="B6" s="652">
        <v>30679</v>
      </c>
      <c r="C6" s="764">
        <v>1009</v>
      </c>
      <c r="D6" s="656">
        <v>5850</v>
      </c>
      <c r="E6" s="764">
        <v>509</v>
      </c>
      <c r="F6" s="656">
        <v>19686</v>
      </c>
      <c r="G6" s="764">
        <v>783</v>
      </c>
      <c r="H6" s="656">
        <v>1034</v>
      </c>
      <c r="I6" s="764">
        <v>192</v>
      </c>
      <c r="J6" s="656">
        <v>4094</v>
      </c>
      <c r="K6" s="765">
        <v>451</v>
      </c>
    </row>
    <row r="7" spans="1:13" ht="14">
      <c r="A7" s="314"/>
      <c r="B7" s="665"/>
      <c r="C7" s="859"/>
      <c r="D7" s="665"/>
      <c r="E7" s="859"/>
      <c r="F7" s="665"/>
      <c r="G7" s="859"/>
      <c r="H7" s="665"/>
      <c r="I7" s="859"/>
      <c r="J7" s="665"/>
      <c r="K7" s="860"/>
    </row>
    <row r="8" spans="1:13" ht="14.5" thickBot="1">
      <c r="A8" s="389" t="s">
        <v>612</v>
      </c>
      <c r="B8" s="675">
        <v>28206</v>
      </c>
      <c r="C8" s="833">
        <v>987</v>
      </c>
      <c r="D8" s="675">
        <v>4914</v>
      </c>
      <c r="E8" s="833">
        <v>492</v>
      </c>
      <c r="F8" s="675">
        <v>18610</v>
      </c>
      <c r="G8" s="833">
        <v>761</v>
      </c>
      <c r="H8" s="675">
        <v>958</v>
      </c>
      <c r="I8" s="833">
        <v>194</v>
      </c>
      <c r="J8" s="675">
        <v>3715</v>
      </c>
      <c r="K8" s="835">
        <v>443</v>
      </c>
    </row>
    <row r="9" spans="1:13" ht="14">
      <c r="A9" s="321" t="s">
        <v>190</v>
      </c>
      <c r="B9" s="653">
        <v>69</v>
      </c>
      <c r="C9" s="834">
        <v>41</v>
      </c>
      <c r="D9" s="653">
        <v>12</v>
      </c>
      <c r="E9" s="834">
        <v>15</v>
      </c>
      <c r="F9" s="653">
        <v>51</v>
      </c>
      <c r="G9" s="834">
        <v>37</v>
      </c>
      <c r="H9" s="653">
        <v>3</v>
      </c>
      <c r="I9" s="834">
        <v>4</v>
      </c>
      <c r="J9" s="653">
        <v>3</v>
      </c>
      <c r="K9" s="797">
        <v>4</v>
      </c>
    </row>
    <row r="10" spans="1:13" ht="14">
      <c r="A10" s="314" t="s">
        <v>191</v>
      </c>
      <c r="B10" s="654">
        <v>79</v>
      </c>
      <c r="C10" s="768">
        <v>55</v>
      </c>
      <c r="D10" s="654">
        <v>0</v>
      </c>
      <c r="E10" s="768">
        <v>26</v>
      </c>
      <c r="F10" s="654">
        <v>65</v>
      </c>
      <c r="G10" s="768">
        <v>51</v>
      </c>
      <c r="H10" s="654">
        <v>0</v>
      </c>
      <c r="I10" s="768">
        <v>26</v>
      </c>
      <c r="J10" s="654">
        <v>14</v>
      </c>
      <c r="K10" s="769">
        <v>23</v>
      </c>
    </row>
    <row r="11" spans="1:13" ht="14">
      <c r="A11" s="314" t="s">
        <v>192</v>
      </c>
      <c r="B11" s="654">
        <v>276</v>
      </c>
      <c r="C11" s="768">
        <v>112</v>
      </c>
      <c r="D11" s="654">
        <v>56</v>
      </c>
      <c r="E11" s="768">
        <v>43</v>
      </c>
      <c r="F11" s="654">
        <v>216</v>
      </c>
      <c r="G11" s="768">
        <v>99</v>
      </c>
      <c r="H11" s="654">
        <v>2</v>
      </c>
      <c r="I11" s="768">
        <v>3</v>
      </c>
      <c r="J11" s="654">
        <v>2</v>
      </c>
      <c r="K11" s="769">
        <v>3</v>
      </c>
    </row>
    <row r="12" spans="1:13" ht="14">
      <c r="A12" s="314" t="s">
        <v>193</v>
      </c>
      <c r="B12" s="654">
        <v>388</v>
      </c>
      <c r="C12" s="768">
        <v>132</v>
      </c>
      <c r="D12" s="654">
        <v>145</v>
      </c>
      <c r="E12" s="768">
        <v>111</v>
      </c>
      <c r="F12" s="654">
        <v>192</v>
      </c>
      <c r="G12" s="768">
        <v>76</v>
      </c>
      <c r="H12" s="654">
        <v>14</v>
      </c>
      <c r="I12" s="768">
        <v>17</v>
      </c>
      <c r="J12" s="654">
        <v>37</v>
      </c>
      <c r="K12" s="769">
        <v>32</v>
      </c>
    </row>
    <row r="13" spans="1:13" ht="14">
      <c r="A13" s="314" t="s">
        <v>194</v>
      </c>
      <c r="B13" s="654">
        <v>403</v>
      </c>
      <c r="C13" s="768">
        <v>159</v>
      </c>
      <c r="D13" s="654">
        <v>102</v>
      </c>
      <c r="E13" s="768">
        <v>80</v>
      </c>
      <c r="F13" s="654">
        <v>239</v>
      </c>
      <c r="G13" s="768">
        <v>108</v>
      </c>
      <c r="H13" s="654">
        <v>21</v>
      </c>
      <c r="I13" s="768">
        <v>18</v>
      </c>
      <c r="J13" s="654">
        <v>39</v>
      </c>
      <c r="K13" s="769">
        <v>61</v>
      </c>
    </row>
    <row r="14" spans="1:13" ht="14">
      <c r="A14" s="314" t="s">
        <v>195</v>
      </c>
      <c r="B14" s="654">
        <v>297</v>
      </c>
      <c r="C14" s="768">
        <v>139</v>
      </c>
      <c r="D14" s="654">
        <v>152</v>
      </c>
      <c r="E14" s="768">
        <v>110</v>
      </c>
      <c r="F14" s="654">
        <v>112</v>
      </c>
      <c r="G14" s="768">
        <v>78</v>
      </c>
      <c r="H14" s="654">
        <v>20</v>
      </c>
      <c r="I14" s="768">
        <v>22</v>
      </c>
      <c r="J14" s="654">
        <v>13</v>
      </c>
      <c r="K14" s="769">
        <v>12</v>
      </c>
    </row>
    <row r="15" spans="1:13" ht="14">
      <c r="A15" s="314" t="s">
        <v>196</v>
      </c>
      <c r="B15" s="654">
        <v>244</v>
      </c>
      <c r="C15" s="768">
        <v>109</v>
      </c>
      <c r="D15" s="654">
        <v>48</v>
      </c>
      <c r="E15" s="768">
        <v>42</v>
      </c>
      <c r="F15" s="654">
        <v>108</v>
      </c>
      <c r="G15" s="768">
        <v>63</v>
      </c>
      <c r="H15" s="654">
        <v>11</v>
      </c>
      <c r="I15" s="768">
        <v>11</v>
      </c>
      <c r="J15" s="654">
        <v>77</v>
      </c>
      <c r="K15" s="769">
        <v>76</v>
      </c>
    </row>
    <row r="16" spans="1:13" ht="14">
      <c r="A16" s="314" t="s">
        <v>197</v>
      </c>
      <c r="B16" s="654">
        <v>350</v>
      </c>
      <c r="C16" s="768">
        <v>132</v>
      </c>
      <c r="D16" s="654">
        <v>131</v>
      </c>
      <c r="E16" s="768">
        <v>109</v>
      </c>
      <c r="F16" s="654">
        <v>136</v>
      </c>
      <c r="G16" s="768">
        <v>50</v>
      </c>
      <c r="H16" s="654">
        <v>38</v>
      </c>
      <c r="I16" s="768">
        <v>42</v>
      </c>
      <c r="J16" s="654">
        <v>45</v>
      </c>
      <c r="K16" s="769">
        <v>37</v>
      </c>
    </row>
    <row r="17" spans="1:11" ht="14">
      <c r="A17" s="314" t="s">
        <v>198</v>
      </c>
      <c r="B17" s="654">
        <v>268</v>
      </c>
      <c r="C17" s="768">
        <v>102</v>
      </c>
      <c r="D17" s="654">
        <v>41</v>
      </c>
      <c r="E17" s="768">
        <v>30</v>
      </c>
      <c r="F17" s="654">
        <v>155</v>
      </c>
      <c r="G17" s="768">
        <v>78</v>
      </c>
      <c r="H17" s="654">
        <v>0</v>
      </c>
      <c r="I17" s="768">
        <v>26</v>
      </c>
      <c r="J17" s="654">
        <v>72</v>
      </c>
      <c r="K17" s="769">
        <v>63</v>
      </c>
    </row>
    <row r="18" spans="1:11" ht="14">
      <c r="A18" s="314" t="s">
        <v>199</v>
      </c>
      <c r="B18" s="654">
        <v>424</v>
      </c>
      <c r="C18" s="768">
        <v>137</v>
      </c>
      <c r="D18" s="654">
        <v>137</v>
      </c>
      <c r="E18" s="768">
        <v>72</v>
      </c>
      <c r="F18" s="654">
        <v>228</v>
      </c>
      <c r="G18" s="768">
        <v>98</v>
      </c>
      <c r="H18" s="654">
        <v>13</v>
      </c>
      <c r="I18" s="768">
        <v>17</v>
      </c>
      <c r="J18" s="654">
        <v>46</v>
      </c>
      <c r="K18" s="769">
        <v>45</v>
      </c>
    </row>
    <row r="19" spans="1:11" ht="14">
      <c r="A19" s="314" t="s">
        <v>200</v>
      </c>
      <c r="B19" s="654">
        <v>376</v>
      </c>
      <c r="C19" s="768">
        <v>128</v>
      </c>
      <c r="D19" s="654">
        <v>38</v>
      </c>
      <c r="E19" s="768">
        <v>29</v>
      </c>
      <c r="F19" s="654">
        <v>281</v>
      </c>
      <c r="G19" s="768">
        <v>109</v>
      </c>
      <c r="H19" s="654">
        <v>8</v>
      </c>
      <c r="I19" s="768">
        <v>11</v>
      </c>
      <c r="J19" s="654">
        <v>49</v>
      </c>
      <c r="K19" s="769">
        <v>61</v>
      </c>
    </row>
    <row r="20" spans="1:11" ht="14">
      <c r="A20" s="314" t="s">
        <v>201</v>
      </c>
      <c r="B20" s="654">
        <v>421</v>
      </c>
      <c r="C20" s="768">
        <v>139</v>
      </c>
      <c r="D20" s="654">
        <v>137</v>
      </c>
      <c r="E20" s="768">
        <v>96</v>
      </c>
      <c r="F20" s="654">
        <v>228</v>
      </c>
      <c r="G20" s="768">
        <v>76</v>
      </c>
      <c r="H20" s="654">
        <v>16</v>
      </c>
      <c r="I20" s="768">
        <v>15</v>
      </c>
      <c r="J20" s="654">
        <v>40</v>
      </c>
      <c r="K20" s="769">
        <v>59</v>
      </c>
    </row>
    <row r="21" spans="1:11" ht="14">
      <c r="A21" s="314" t="s">
        <v>202</v>
      </c>
      <c r="B21" s="654">
        <v>559</v>
      </c>
      <c r="C21" s="768">
        <v>163</v>
      </c>
      <c r="D21" s="654">
        <v>86</v>
      </c>
      <c r="E21" s="768">
        <v>57</v>
      </c>
      <c r="F21" s="654">
        <v>337</v>
      </c>
      <c r="G21" s="768">
        <v>116</v>
      </c>
      <c r="H21" s="654">
        <v>0</v>
      </c>
      <c r="I21" s="768">
        <v>26</v>
      </c>
      <c r="J21" s="654">
        <v>136</v>
      </c>
      <c r="K21" s="769">
        <v>105</v>
      </c>
    </row>
    <row r="22" spans="1:11" ht="14">
      <c r="A22" s="314" t="s">
        <v>203</v>
      </c>
      <c r="B22" s="654">
        <v>476</v>
      </c>
      <c r="C22" s="768">
        <v>139</v>
      </c>
      <c r="D22" s="654">
        <v>91</v>
      </c>
      <c r="E22" s="768">
        <v>55</v>
      </c>
      <c r="F22" s="654">
        <v>297</v>
      </c>
      <c r="G22" s="768">
        <v>100</v>
      </c>
      <c r="H22" s="654">
        <v>15</v>
      </c>
      <c r="I22" s="768">
        <v>17</v>
      </c>
      <c r="J22" s="654">
        <v>73</v>
      </c>
      <c r="K22" s="769">
        <v>55</v>
      </c>
    </row>
    <row r="23" spans="1:11" ht="14">
      <c r="A23" s="314" t="s">
        <v>204</v>
      </c>
      <c r="B23" s="654">
        <v>402</v>
      </c>
      <c r="C23" s="768">
        <v>104</v>
      </c>
      <c r="D23" s="654">
        <v>110</v>
      </c>
      <c r="E23" s="768">
        <v>57</v>
      </c>
      <c r="F23" s="654">
        <v>215</v>
      </c>
      <c r="G23" s="768">
        <v>79</v>
      </c>
      <c r="H23" s="654">
        <v>27</v>
      </c>
      <c r="I23" s="768">
        <v>17</v>
      </c>
      <c r="J23" s="654">
        <v>50</v>
      </c>
      <c r="K23" s="769">
        <v>46</v>
      </c>
    </row>
    <row r="24" spans="1:11" ht="14">
      <c r="A24" s="314" t="s">
        <v>205</v>
      </c>
      <c r="B24" s="654">
        <v>1682</v>
      </c>
      <c r="C24" s="768">
        <v>267</v>
      </c>
      <c r="D24" s="654">
        <v>416</v>
      </c>
      <c r="E24" s="768">
        <v>155</v>
      </c>
      <c r="F24" s="654">
        <v>935</v>
      </c>
      <c r="G24" s="768">
        <v>210</v>
      </c>
      <c r="H24" s="654">
        <v>74</v>
      </c>
      <c r="I24" s="768">
        <v>74</v>
      </c>
      <c r="J24" s="654">
        <v>254</v>
      </c>
      <c r="K24" s="769">
        <v>112</v>
      </c>
    </row>
    <row r="25" spans="1:11" ht="14">
      <c r="A25" s="314" t="s">
        <v>206</v>
      </c>
      <c r="B25" s="654">
        <v>2068</v>
      </c>
      <c r="C25" s="768">
        <v>397</v>
      </c>
      <c r="D25" s="654">
        <v>635</v>
      </c>
      <c r="E25" s="768">
        <v>241</v>
      </c>
      <c r="F25" s="654">
        <v>1029</v>
      </c>
      <c r="G25" s="768">
        <v>252</v>
      </c>
      <c r="H25" s="654">
        <v>65</v>
      </c>
      <c r="I25" s="768">
        <v>47</v>
      </c>
      <c r="J25" s="654">
        <v>339</v>
      </c>
      <c r="K25" s="769">
        <v>132</v>
      </c>
    </row>
    <row r="26" spans="1:11" ht="14">
      <c r="A26" s="314" t="s">
        <v>207</v>
      </c>
      <c r="B26" s="654">
        <v>5279</v>
      </c>
      <c r="C26" s="768">
        <v>503</v>
      </c>
      <c r="D26" s="654">
        <v>1095</v>
      </c>
      <c r="E26" s="768">
        <v>277</v>
      </c>
      <c r="F26" s="654">
        <v>3441</v>
      </c>
      <c r="G26" s="768">
        <v>367</v>
      </c>
      <c r="H26" s="654">
        <v>159</v>
      </c>
      <c r="I26" s="768">
        <v>72</v>
      </c>
      <c r="J26" s="654">
        <v>580</v>
      </c>
      <c r="K26" s="769">
        <v>215</v>
      </c>
    </row>
    <row r="27" spans="1:11" ht="14">
      <c r="A27" s="314" t="s">
        <v>208</v>
      </c>
      <c r="B27" s="654">
        <v>4509</v>
      </c>
      <c r="C27" s="768">
        <v>570</v>
      </c>
      <c r="D27" s="654">
        <v>685</v>
      </c>
      <c r="E27" s="768">
        <v>195</v>
      </c>
      <c r="F27" s="654">
        <v>2879</v>
      </c>
      <c r="G27" s="768">
        <v>376</v>
      </c>
      <c r="H27" s="654">
        <v>230</v>
      </c>
      <c r="I27" s="768">
        <v>119</v>
      </c>
      <c r="J27" s="654">
        <v>715</v>
      </c>
      <c r="K27" s="769">
        <v>247</v>
      </c>
    </row>
    <row r="28" spans="1:11" ht="14">
      <c r="A28" s="314" t="s">
        <v>209</v>
      </c>
      <c r="B28" s="654">
        <v>5841</v>
      </c>
      <c r="C28" s="768">
        <v>534</v>
      </c>
      <c r="D28" s="654">
        <v>684</v>
      </c>
      <c r="E28" s="768">
        <v>183</v>
      </c>
      <c r="F28" s="654">
        <v>4257</v>
      </c>
      <c r="G28" s="768">
        <v>441</v>
      </c>
      <c r="H28" s="654">
        <v>185</v>
      </c>
      <c r="I28" s="768">
        <v>85</v>
      </c>
      <c r="J28" s="654">
        <v>715</v>
      </c>
      <c r="K28" s="769">
        <v>219</v>
      </c>
    </row>
    <row r="29" spans="1:11" ht="14">
      <c r="A29" s="314" t="s">
        <v>371</v>
      </c>
      <c r="B29" s="654">
        <v>2384</v>
      </c>
      <c r="C29" s="768">
        <v>330</v>
      </c>
      <c r="D29" s="654">
        <v>104</v>
      </c>
      <c r="E29" s="768">
        <v>82</v>
      </c>
      <c r="F29" s="654">
        <v>1899</v>
      </c>
      <c r="G29" s="768">
        <v>285</v>
      </c>
      <c r="H29" s="654">
        <v>57</v>
      </c>
      <c r="I29" s="768">
        <v>47</v>
      </c>
      <c r="J29" s="654">
        <v>324</v>
      </c>
      <c r="K29" s="769">
        <v>122</v>
      </c>
    </row>
    <row r="30" spans="1:11" ht="14">
      <c r="A30" s="390" t="s">
        <v>372</v>
      </c>
      <c r="B30" s="654">
        <v>703</v>
      </c>
      <c r="C30" s="768">
        <v>171</v>
      </c>
      <c r="D30" s="654">
        <v>9</v>
      </c>
      <c r="E30" s="768">
        <v>14</v>
      </c>
      <c r="F30" s="654">
        <v>648</v>
      </c>
      <c r="G30" s="768">
        <v>165</v>
      </c>
      <c r="H30" s="654">
        <v>0</v>
      </c>
      <c r="I30" s="768">
        <v>26</v>
      </c>
      <c r="J30" s="654">
        <v>46</v>
      </c>
      <c r="K30" s="769">
        <v>45</v>
      </c>
    </row>
    <row r="31" spans="1:11" ht="14">
      <c r="A31" s="390" t="s">
        <v>373</v>
      </c>
      <c r="B31" s="654">
        <v>496</v>
      </c>
      <c r="C31" s="768">
        <v>158</v>
      </c>
      <c r="D31" s="654">
        <v>0</v>
      </c>
      <c r="E31" s="768">
        <v>26</v>
      </c>
      <c r="F31" s="654">
        <v>455</v>
      </c>
      <c r="G31" s="768">
        <v>155</v>
      </c>
      <c r="H31" s="654">
        <v>0</v>
      </c>
      <c r="I31" s="768">
        <v>26</v>
      </c>
      <c r="J31" s="654">
        <v>41</v>
      </c>
      <c r="K31" s="769">
        <v>48</v>
      </c>
    </row>
    <row r="32" spans="1:11" ht="14">
      <c r="A32" s="390" t="s">
        <v>374</v>
      </c>
      <c r="B32" s="654">
        <v>212</v>
      </c>
      <c r="C32" s="768">
        <v>102</v>
      </c>
      <c r="D32" s="654">
        <v>0</v>
      </c>
      <c r="E32" s="768">
        <v>26</v>
      </c>
      <c r="F32" s="654">
        <v>207</v>
      </c>
      <c r="G32" s="768">
        <v>101</v>
      </c>
      <c r="H32" s="654">
        <v>0</v>
      </c>
      <c r="I32" s="768">
        <v>26</v>
      </c>
      <c r="J32" s="654">
        <v>5</v>
      </c>
      <c r="K32" s="769">
        <v>8</v>
      </c>
    </row>
    <row r="33" spans="1:13" ht="14">
      <c r="A33" s="319" t="s">
        <v>611</v>
      </c>
      <c r="B33" s="655">
        <v>2473</v>
      </c>
      <c r="C33" s="861">
        <v>338</v>
      </c>
      <c r="D33" s="655">
        <v>936</v>
      </c>
      <c r="E33" s="861">
        <v>243</v>
      </c>
      <c r="F33" s="655">
        <v>1076</v>
      </c>
      <c r="G33" s="861">
        <v>188</v>
      </c>
      <c r="H33" s="655">
        <v>76</v>
      </c>
      <c r="I33" s="861">
        <v>36</v>
      </c>
      <c r="J33" s="655">
        <v>379</v>
      </c>
      <c r="K33" s="862">
        <v>115</v>
      </c>
    </row>
    <row r="34" spans="1:13" ht="14">
      <c r="A34" s="314"/>
      <c r="B34" s="386"/>
      <c r="C34" s="666"/>
      <c r="D34" s="386"/>
      <c r="E34" s="666"/>
      <c r="F34" s="386"/>
      <c r="G34" s="666"/>
      <c r="H34" s="386"/>
      <c r="I34" s="666"/>
      <c r="J34" s="386"/>
      <c r="K34" s="667"/>
    </row>
    <row r="35" spans="1:13" ht="14">
      <c r="A35" s="391" t="s">
        <v>212</v>
      </c>
      <c r="B35" s="676">
        <v>1252</v>
      </c>
      <c r="C35" s="863">
        <v>32</v>
      </c>
      <c r="D35" s="676">
        <v>1027</v>
      </c>
      <c r="E35" s="863">
        <v>56</v>
      </c>
      <c r="F35" s="676">
        <v>1340</v>
      </c>
      <c r="G35" s="863">
        <v>39</v>
      </c>
      <c r="H35" s="676">
        <v>1239</v>
      </c>
      <c r="I35" s="863">
        <v>141</v>
      </c>
      <c r="J35" s="676">
        <v>1245</v>
      </c>
      <c r="K35" s="864">
        <v>94</v>
      </c>
    </row>
    <row r="36" spans="1:13" ht="14">
      <c r="A36" s="363"/>
      <c r="B36" s="329"/>
      <c r="C36" s="363"/>
      <c r="D36" s="329"/>
      <c r="E36" s="363"/>
      <c r="F36" s="329"/>
      <c r="G36" s="363"/>
      <c r="H36" s="329"/>
      <c r="I36" s="363"/>
      <c r="J36" s="329"/>
      <c r="K36" s="363"/>
    </row>
    <row r="37" spans="1:13" ht="14">
      <c r="A37" s="2689" t="s">
        <v>375</v>
      </c>
      <c r="B37" s="2689"/>
      <c r="C37" s="2689"/>
      <c r="D37" s="2689"/>
      <c r="E37" s="2689"/>
      <c r="F37" s="2689"/>
      <c r="G37" s="2689"/>
      <c r="H37" s="2689"/>
      <c r="I37" s="2689"/>
      <c r="J37" s="2689"/>
      <c r="K37" s="2689"/>
    </row>
    <row r="40" spans="1:13" ht="14">
      <c r="A40" s="2490" t="s">
        <v>688</v>
      </c>
      <c r="B40" s="2490"/>
      <c r="C40" s="2490"/>
      <c r="D40" s="2490"/>
      <c r="E40" s="2490"/>
      <c r="F40" s="2490"/>
      <c r="G40" s="2490"/>
      <c r="H40" s="2490"/>
      <c r="I40" s="2490"/>
      <c r="J40" s="2490"/>
      <c r="K40" s="2490"/>
    </row>
    <row r="42" spans="1:13" ht="17.5">
      <c r="A42" s="2737" t="s">
        <v>188</v>
      </c>
      <c r="B42" s="2712" t="s">
        <v>16</v>
      </c>
      <c r="C42" s="2712"/>
      <c r="D42" s="2712"/>
      <c r="E42" s="2712"/>
      <c r="F42" s="2712"/>
      <c r="G42" s="2712"/>
      <c r="H42" s="2712"/>
      <c r="I42" s="2712"/>
      <c r="J42" s="2712"/>
      <c r="K42" s="2713"/>
      <c r="M42" s="300"/>
    </row>
    <row r="43" spans="1:13" ht="17.5">
      <c r="A43" s="2738"/>
      <c r="B43" s="2693" t="s">
        <v>17</v>
      </c>
      <c r="C43" s="2693"/>
      <c r="D43" s="2693" t="s">
        <v>18</v>
      </c>
      <c r="E43" s="2693"/>
      <c r="F43" s="2693" t="s">
        <v>21</v>
      </c>
      <c r="G43" s="2693"/>
      <c r="H43" s="2693" t="s">
        <v>22</v>
      </c>
      <c r="I43" s="2693"/>
      <c r="J43" s="2693" t="s">
        <v>23</v>
      </c>
      <c r="K43" s="2714"/>
      <c r="M43" s="300"/>
    </row>
    <row r="44" spans="1:13" s="104" customFormat="1" ht="27.5">
      <c r="A44" s="2739"/>
      <c r="B44" s="336" t="s">
        <v>19</v>
      </c>
      <c r="C44" s="336" t="s">
        <v>20</v>
      </c>
      <c r="D44" s="336" t="s">
        <v>19</v>
      </c>
      <c r="E44" s="336" t="s">
        <v>20</v>
      </c>
      <c r="F44" s="336" t="s">
        <v>19</v>
      </c>
      <c r="G44" s="336" t="s">
        <v>20</v>
      </c>
      <c r="H44" s="336" t="s">
        <v>19</v>
      </c>
      <c r="I44" s="336" t="s">
        <v>20</v>
      </c>
      <c r="J44" s="336" t="s">
        <v>19</v>
      </c>
      <c r="K44" s="380" t="s">
        <v>20</v>
      </c>
      <c r="M44" s="305"/>
    </row>
    <row r="45" spans="1:13" ht="14">
      <c r="A45" s="372" t="s">
        <v>28</v>
      </c>
      <c r="B45" s="10">
        <v>29940</v>
      </c>
      <c r="C45" s="10">
        <v>1275</v>
      </c>
      <c r="D45" s="10">
        <v>5525</v>
      </c>
      <c r="E45" s="11">
        <v>525</v>
      </c>
      <c r="F45" s="10">
        <v>18893</v>
      </c>
      <c r="G45" s="11">
        <v>907</v>
      </c>
      <c r="H45" s="10">
        <v>1341</v>
      </c>
      <c r="I45" s="11">
        <v>196</v>
      </c>
      <c r="J45" s="10">
        <v>4163</v>
      </c>
      <c r="K45" s="11">
        <v>533</v>
      </c>
    </row>
    <row r="46" spans="1:13" ht="14">
      <c r="A46" s="296" t="s">
        <v>189</v>
      </c>
      <c r="B46" s="10">
        <v>27228</v>
      </c>
      <c r="C46" s="10">
        <v>1182</v>
      </c>
      <c r="D46" s="10">
        <v>4933</v>
      </c>
      <c r="E46" s="11">
        <v>488</v>
      </c>
      <c r="F46" s="10">
        <v>17488</v>
      </c>
      <c r="G46" s="11">
        <v>818</v>
      </c>
      <c r="H46" s="10">
        <v>1270</v>
      </c>
      <c r="I46" s="11">
        <v>189</v>
      </c>
      <c r="J46" s="10">
        <v>3537</v>
      </c>
      <c r="K46" s="11">
        <v>545</v>
      </c>
    </row>
    <row r="47" spans="1:13" ht="14">
      <c r="A47" s="296" t="s">
        <v>190</v>
      </c>
      <c r="B47" s="11">
        <v>47</v>
      </c>
      <c r="C47" s="11">
        <v>38</v>
      </c>
      <c r="D47" s="11">
        <v>0</v>
      </c>
      <c r="E47" s="11">
        <v>123</v>
      </c>
      <c r="F47" s="11">
        <v>47</v>
      </c>
      <c r="G47" s="11">
        <v>38</v>
      </c>
      <c r="H47" s="11">
        <v>0</v>
      </c>
      <c r="I47" s="11">
        <v>123</v>
      </c>
      <c r="J47" s="11">
        <v>0</v>
      </c>
      <c r="K47" s="11">
        <v>123</v>
      </c>
    </row>
    <row r="48" spans="1:13" ht="14">
      <c r="A48" s="296" t="s">
        <v>191</v>
      </c>
      <c r="B48" s="11">
        <v>77</v>
      </c>
      <c r="C48" s="11">
        <v>68</v>
      </c>
      <c r="D48" s="11">
        <v>5</v>
      </c>
      <c r="E48" s="11">
        <v>8</v>
      </c>
      <c r="F48" s="11">
        <v>35</v>
      </c>
      <c r="G48" s="11">
        <v>43</v>
      </c>
      <c r="H48" s="11">
        <v>37</v>
      </c>
      <c r="I48" s="11">
        <v>50</v>
      </c>
      <c r="J48" s="11">
        <v>0</v>
      </c>
      <c r="K48" s="11">
        <v>123</v>
      </c>
    </row>
    <row r="49" spans="1:11" ht="14">
      <c r="A49" s="296" t="s">
        <v>192</v>
      </c>
      <c r="B49" s="11">
        <v>476</v>
      </c>
      <c r="C49" s="11">
        <v>157</v>
      </c>
      <c r="D49" s="11">
        <v>157</v>
      </c>
      <c r="E49" s="11">
        <v>114</v>
      </c>
      <c r="F49" s="11">
        <v>256</v>
      </c>
      <c r="G49" s="11">
        <v>104</v>
      </c>
      <c r="H49" s="11">
        <v>26</v>
      </c>
      <c r="I49" s="11">
        <v>28</v>
      </c>
      <c r="J49" s="11">
        <v>37</v>
      </c>
      <c r="K49" s="11">
        <v>42</v>
      </c>
    </row>
    <row r="50" spans="1:11" ht="14">
      <c r="A50" s="296" t="s">
        <v>193</v>
      </c>
      <c r="B50" s="11">
        <v>381</v>
      </c>
      <c r="C50" s="11">
        <v>154</v>
      </c>
      <c r="D50" s="11">
        <v>93</v>
      </c>
      <c r="E50" s="11">
        <v>74</v>
      </c>
      <c r="F50" s="11">
        <v>215</v>
      </c>
      <c r="G50" s="11">
        <v>117</v>
      </c>
      <c r="H50" s="11">
        <v>14</v>
      </c>
      <c r="I50" s="11">
        <v>23</v>
      </c>
      <c r="J50" s="11">
        <v>59</v>
      </c>
      <c r="K50" s="11">
        <v>68</v>
      </c>
    </row>
    <row r="51" spans="1:11" ht="14">
      <c r="A51" s="296" t="s">
        <v>194</v>
      </c>
      <c r="B51" s="11">
        <v>263</v>
      </c>
      <c r="C51" s="11">
        <v>102</v>
      </c>
      <c r="D51" s="11">
        <v>116</v>
      </c>
      <c r="E51" s="11">
        <v>61</v>
      </c>
      <c r="F51" s="11">
        <v>49</v>
      </c>
      <c r="G51" s="11">
        <v>35</v>
      </c>
      <c r="H51" s="11">
        <v>18</v>
      </c>
      <c r="I51" s="11">
        <v>18</v>
      </c>
      <c r="J51" s="11">
        <v>80</v>
      </c>
      <c r="K51" s="11">
        <v>65</v>
      </c>
    </row>
    <row r="52" spans="1:11" ht="14">
      <c r="A52" s="296" t="s">
        <v>195</v>
      </c>
      <c r="B52" s="11">
        <v>339</v>
      </c>
      <c r="C52" s="11">
        <v>124</v>
      </c>
      <c r="D52" s="11">
        <v>100</v>
      </c>
      <c r="E52" s="11">
        <v>73</v>
      </c>
      <c r="F52" s="11">
        <v>173</v>
      </c>
      <c r="G52" s="11">
        <v>88</v>
      </c>
      <c r="H52" s="11">
        <v>7</v>
      </c>
      <c r="I52" s="11">
        <v>9</v>
      </c>
      <c r="J52" s="11">
        <v>59</v>
      </c>
      <c r="K52" s="11">
        <v>48</v>
      </c>
    </row>
    <row r="53" spans="1:11" ht="14">
      <c r="A53" s="296" t="s">
        <v>196</v>
      </c>
      <c r="B53" s="11">
        <v>476</v>
      </c>
      <c r="C53" s="11">
        <v>150</v>
      </c>
      <c r="D53" s="11">
        <v>119</v>
      </c>
      <c r="E53" s="11">
        <v>79</v>
      </c>
      <c r="F53" s="11">
        <v>261</v>
      </c>
      <c r="G53" s="11">
        <v>123</v>
      </c>
      <c r="H53" s="11">
        <v>28</v>
      </c>
      <c r="I53" s="11">
        <v>21</v>
      </c>
      <c r="J53" s="11">
        <v>68</v>
      </c>
      <c r="K53" s="11">
        <v>54</v>
      </c>
    </row>
    <row r="54" spans="1:11" ht="14">
      <c r="A54" s="296" t="s">
        <v>197</v>
      </c>
      <c r="B54" s="11">
        <v>467</v>
      </c>
      <c r="C54" s="11">
        <v>134</v>
      </c>
      <c r="D54" s="11">
        <v>146</v>
      </c>
      <c r="E54" s="11">
        <v>91</v>
      </c>
      <c r="F54" s="11">
        <v>207</v>
      </c>
      <c r="G54" s="11">
        <v>88</v>
      </c>
      <c r="H54" s="11">
        <v>65</v>
      </c>
      <c r="I54" s="11">
        <v>46</v>
      </c>
      <c r="J54" s="11">
        <v>49</v>
      </c>
      <c r="K54" s="11">
        <v>51</v>
      </c>
    </row>
    <row r="55" spans="1:11" ht="14">
      <c r="A55" s="296" t="s">
        <v>198</v>
      </c>
      <c r="B55" s="11">
        <v>431</v>
      </c>
      <c r="C55" s="11">
        <v>143</v>
      </c>
      <c r="D55" s="11">
        <v>114</v>
      </c>
      <c r="E55" s="11">
        <v>68</v>
      </c>
      <c r="F55" s="11">
        <v>275</v>
      </c>
      <c r="G55" s="11">
        <v>115</v>
      </c>
      <c r="H55" s="11">
        <v>6</v>
      </c>
      <c r="I55" s="11">
        <v>11</v>
      </c>
      <c r="J55" s="11">
        <v>36</v>
      </c>
      <c r="K55" s="11">
        <v>45</v>
      </c>
    </row>
    <row r="56" spans="1:11" ht="14">
      <c r="A56" s="296" t="s">
        <v>199</v>
      </c>
      <c r="B56" s="11">
        <v>534</v>
      </c>
      <c r="C56" s="11">
        <v>144</v>
      </c>
      <c r="D56" s="11">
        <v>166</v>
      </c>
      <c r="E56" s="11">
        <v>84</v>
      </c>
      <c r="F56" s="11">
        <v>314</v>
      </c>
      <c r="G56" s="11">
        <v>124</v>
      </c>
      <c r="H56" s="11">
        <v>43</v>
      </c>
      <c r="I56" s="11">
        <v>45</v>
      </c>
      <c r="J56" s="11">
        <v>11</v>
      </c>
      <c r="K56" s="11">
        <v>16</v>
      </c>
    </row>
    <row r="57" spans="1:11" ht="14">
      <c r="A57" s="296" t="s">
        <v>200</v>
      </c>
      <c r="B57" s="11">
        <v>425</v>
      </c>
      <c r="C57" s="11">
        <v>121</v>
      </c>
      <c r="D57" s="11">
        <v>140</v>
      </c>
      <c r="E57" s="11">
        <v>88</v>
      </c>
      <c r="F57" s="11">
        <v>216</v>
      </c>
      <c r="G57" s="11">
        <v>79</v>
      </c>
      <c r="H57" s="11">
        <v>43</v>
      </c>
      <c r="I57" s="11">
        <v>39</v>
      </c>
      <c r="J57" s="11">
        <v>26</v>
      </c>
      <c r="K57" s="11">
        <v>35</v>
      </c>
    </row>
    <row r="58" spans="1:11" ht="14">
      <c r="A58" s="296" t="s">
        <v>201</v>
      </c>
      <c r="B58" s="11">
        <v>597</v>
      </c>
      <c r="C58" s="11">
        <v>167</v>
      </c>
      <c r="D58" s="11">
        <v>89</v>
      </c>
      <c r="E58" s="11">
        <v>45</v>
      </c>
      <c r="F58" s="11">
        <v>448</v>
      </c>
      <c r="G58" s="11">
        <v>153</v>
      </c>
      <c r="H58" s="11">
        <v>12</v>
      </c>
      <c r="I58" s="11">
        <v>14</v>
      </c>
      <c r="J58" s="11">
        <v>48</v>
      </c>
      <c r="K58" s="11">
        <v>44</v>
      </c>
    </row>
    <row r="59" spans="1:11" ht="14">
      <c r="A59" s="296" t="s">
        <v>202</v>
      </c>
      <c r="B59" s="11">
        <v>726</v>
      </c>
      <c r="C59" s="11">
        <v>211</v>
      </c>
      <c r="D59" s="11">
        <v>207</v>
      </c>
      <c r="E59" s="11">
        <v>95</v>
      </c>
      <c r="F59" s="11">
        <v>425</v>
      </c>
      <c r="G59" s="11">
        <v>158</v>
      </c>
      <c r="H59" s="11">
        <v>11</v>
      </c>
      <c r="I59" s="11">
        <v>12</v>
      </c>
      <c r="J59" s="11">
        <v>83</v>
      </c>
      <c r="K59" s="11">
        <v>63</v>
      </c>
    </row>
    <row r="60" spans="1:11" ht="14">
      <c r="A60" s="296" t="s">
        <v>203</v>
      </c>
      <c r="B60" s="11">
        <v>846</v>
      </c>
      <c r="C60" s="11">
        <v>223</v>
      </c>
      <c r="D60" s="11">
        <v>218</v>
      </c>
      <c r="E60" s="11">
        <v>109</v>
      </c>
      <c r="F60" s="11">
        <v>484</v>
      </c>
      <c r="G60" s="11">
        <v>173</v>
      </c>
      <c r="H60" s="11">
        <v>51</v>
      </c>
      <c r="I60" s="11">
        <v>38</v>
      </c>
      <c r="J60" s="11">
        <v>93</v>
      </c>
      <c r="K60" s="11">
        <v>87</v>
      </c>
    </row>
    <row r="61" spans="1:11" ht="14">
      <c r="A61" s="296" t="s">
        <v>204</v>
      </c>
      <c r="B61" s="11">
        <v>799</v>
      </c>
      <c r="C61" s="11">
        <v>178</v>
      </c>
      <c r="D61" s="11">
        <v>216</v>
      </c>
      <c r="E61" s="11">
        <v>95</v>
      </c>
      <c r="F61" s="11">
        <v>418</v>
      </c>
      <c r="G61" s="11">
        <v>124</v>
      </c>
      <c r="H61" s="11">
        <v>42</v>
      </c>
      <c r="I61" s="11">
        <v>35</v>
      </c>
      <c r="J61" s="11">
        <v>123</v>
      </c>
      <c r="K61" s="11">
        <v>84</v>
      </c>
    </row>
    <row r="62" spans="1:11" ht="14">
      <c r="A62" s="296" t="s">
        <v>205</v>
      </c>
      <c r="B62" s="10">
        <v>2245</v>
      </c>
      <c r="C62" s="11">
        <v>386</v>
      </c>
      <c r="D62" s="11">
        <v>581</v>
      </c>
      <c r="E62" s="11">
        <v>181</v>
      </c>
      <c r="F62" s="10">
        <v>1467</v>
      </c>
      <c r="G62" s="11">
        <v>280</v>
      </c>
      <c r="H62" s="11">
        <v>32</v>
      </c>
      <c r="I62" s="11">
        <v>30</v>
      </c>
      <c r="J62" s="11">
        <v>165</v>
      </c>
      <c r="K62" s="11">
        <v>120</v>
      </c>
    </row>
    <row r="63" spans="1:11" ht="14">
      <c r="A63" s="296" t="s">
        <v>206</v>
      </c>
      <c r="B63" s="10">
        <v>2856</v>
      </c>
      <c r="C63" s="11">
        <v>385</v>
      </c>
      <c r="D63" s="11">
        <v>612</v>
      </c>
      <c r="E63" s="11">
        <v>184</v>
      </c>
      <c r="F63" s="10">
        <v>1664</v>
      </c>
      <c r="G63" s="11">
        <v>278</v>
      </c>
      <c r="H63" s="11">
        <v>98</v>
      </c>
      <c r="I63" s="11">
        <v>65</v>
      </c>
      <c r="J63" s="11">
        <v>482</v>
      </c>
      <c r="K63" s="11">
        <v>191</v>
      </c>
    </row>
    <row r="64" spans="1:11" ht="14">
      <c r="A64" s="296" t="s">
        <v>207</v>
      </c>
      <c r="B64" s="10">
        <v>4824</v>
      </c>
      <c r="C64" s="11">
        <v>576</v>
      </c>
      <c r="D64" s="11">
        <v>870</v>
      </c>
      <c r="E64" s="11">
        <v>232</v>
      </c>
      <c r="F64" s="10">
        <v>3193</v>
      </c>
      <c r="G64" s="11">
        <v>407</v>
      </c>
      <c r="H64" s="11">
        <v>320</v>
      </c>
      <c r="I64" s="11">
        <v>127</v>
      </c>
      <c r="J64" s="11">
        <v>441</v>
      </c>
      <c r="K64" s="11">
        <v>178</v>
      </c>
    </row>
    <row r="65" spans="1:11" ht="14">
      <c r="A65" s="296" t="s">
        <v>208</v>
      </c>
      <c r="B65" s="10">
        <v>3664</v>
      </c>
      <c r="C65" s="11">
        <v>453</v>
      </c>
      <c r="D65" s="11">
        <v>339</v>
      </c>
      <c r="E65" s="11">
        <v>130</v>
      </c>
      <c r="F65" s="10">
        <v>2487</v>
      </c>
      <c r="G65" s="11">
        <v>363</v>
      </c>
      <c r="H65" s="11">
        <v>133</v>
      </c>
      <c r="I65" s="11">
        <v>67</v>
      </c>
      <c r="J65" s="11">
        <v>705</v>
      </c>
      <c r="K65" s="11">
        <v>246</v>
      </c>
    </row>
    <row r="66" spans="1:11" ht="14">
      <c r="A66" s="296" t="s">
        <v>209</v>
      </c>
      <c r="B66" s="10">
        <v>4291</v>
      </c>
      <c r="C66" s="11">
        <v>462</v>
      </c>
      <c r="D66" s="11">
        <v>490</v>
      </c>
      <c r="E66" s="11">
        <v>159</v>
      </c>
      <c r="F66" s="10">
        <v>2784</v>
      </c>
      <c r="G66" s="11">
        <v>319</v>
      </c>
      <c r="H66" s="11">
        <v>180</v>
      </c>
      <c r="I66" s="11">
        <v>79</v>
      </c>
      <c r="J66" s="11">
        <v>837</v>
      </c>
      <c r="K66" s="11">
        <v>240</v>
      </c>
    </row>
    <row r="67" spans="1:11" ht="14">
      <c r="A67" s="296" t="s">
        <v>210</v>
      </c>
      <c r="B67" s="10">
        <v>2464</v>
      </c>
      <c r="C67" s="11">
        <v>359</v>
      </c>
      <c r="D67" s="11">
        <v>155</v>
      </c>
      <c r="E67" s="11">
        <v>90</v>
      </c>
      <c r="F67" s="10">
        <v>2070</v>
      </c>
      <c r="G67" s="11">
        <v>317</v>
      </c>
      <c r="H67" s="11">
        <v>104</v>
      </c>
      <c r="I67" s="11">
        <v>81</v>
      </c>
      <c r="J67" s="11">
        <v>135</v>
      </c>
      <c r="K67" s="11">
        <v>100</v>
      </c>
    </row>
    <row r="68" spans="1:11" ht="14">
      <c r="A68" s="296" t="s">
        <v>211</v>
      </c>
      <c r="B68" s="10">
        <v>2712</v>
      </c>
      <c r="C68" s="11">
        <v>428</v>
      </c>
      <c r="D68" s="11">
        <v>592</v>
      </c>
      <c r="E68" s="11">
        <v>138</v>
      </c>
      <c r="F68" s="10">
        <v>1405</v>
      </c>
      <c r="G68" s="11">
        <v>296</v>
      </c>
      <c r="H68" s="11">
        <v>71</v>
      </c>
      <c r="I68" s="11">
        <v>50</v>
      </c>
      <c r="J68" s="11">
        <v>626</v>
      </c>
      <c r="K68" s="11">
        <v>176</v>
      </c>
    </row>
    <row r="69" spans="1:11" ht="14">
      <c r="A69" s="332"/>
      <c r="B69" s="332"/>
      <c r="C69" s="673"/>
      <c r="D69" s="332"/>
      <c r="E69" s="673"/>
      <c r="F69" s="332"/>
      <c r="G69" s="673"/>
      <c r="H69" s="332"/>
      <c r="I69" s="673"/>
      <c r="J69" s="332"/>
      <c r="K69" s="673"/>
    </row>
    <row r="70" spans="1:11" ht="14">
      <c r="A70" s="296" t="s">
        <v>212</v>
      </c>
      <c r="B70" s="10">
        <v>1084</v>
      </c>
      <c r="C70" s="11">
        <v>28</v>
      </c>
      <c r="D70" s="11">
        <v>900</v>
      </c>
      <c r="E70" s="11">
        <v>46</v>
      </c>
      <c r="F70" s="10">
        <v>1140</v>
      </c>
      <c r="G70" s="11">
        <v>28</v>
      </c>
      <c r="H70" s="10">
        <v>1080</v>
      </c>
      <c r="I70" s="11">
        <v>77</v>
      </c>
      <c r="J70" s="10">
        <v>1198</v>
      </c>
      <c r="K70" s="11">
        <v>118</v>
      </c>
    </row>
    <row r="72" spans="1:11" ht="29" customHeight="1">
      <c r="A72" s="2689" t="s">
        <v>421</v>
      </c>
      <c r="B72" s="2689"/>
      <c r="C72" s="2689"/>
      <c r="D72" s="2689"/>
      <c r="E72" s="2689"/>
      <c r="F72" s="2689"/>
      <c r="G72" s="2689"/>
      <c r="H72" s="2689"/>
      <c r="I72" s="2689"/>
      <c r="J72" s="2689"/>
      <c r="K72" s="2689"/>
    </row>
  </sheetData>
  <mergeCells count="18">
    <mergeCell ref="A72:K72"/>
    <mergeCell ref="A40:K40"/>
    <mergeCell ref="A42:A44"/>
    <mergeCell ref="B42:K42"/>
    <mergeCell ref="B43:C43"/>
    <mergeCell ref="D43:E43"/>
    <mergeCell ref="F43:G43"/>
    <mergeCell ref="H43:I43"/>
    <mergeCell ref="J43:K43"/>
    <mergeCell ref="A37:K37"/>
    <mergeCell ref="A1:K1"/>
    <mergeCell ref="A3:A5"/>
    <mergeCell ref="B3:K3"/>
    <mergeCell ref="B4:C4"/>
    <mergeCell ref="D4:E4"/>
    <mergeCell ref="F4:G4"/>
    <mergeCell ref="H4:I4"/>
    <mergeCell ref="J4:K4"/>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37"/>
  <sheetViews>
    <sheetView workbookViewId="0">
      <selection sqref="A1:XFD1048576"/>
    </sheetView>
  </sheetViews>
  <sheetFormatPr defaultRowHeight="14.25" customHeight="1"/>
  <cols>
    <col min="1" max="1" width="25.58203125" style="16" customWidth="1"/>
    <col min="2" max="2" width="10.83203125" style="16" customWidth="1"/>
    <col min="3" max="3" width="10.83203125" style="55" customWidth="1"/>
    <col min="4" max="4" width="10.83203125" style="16" customWidth="1"/>
    <col min="5" max="5" width="10.83203125" style="55" customWidth="1"/>
    <col min="6" max="6" width="8.6640625" style="299"/>
    <col min="7" max="7" width="23.75" style="16" customWidth="1"/>
    <col min="8" max="11" width="10" style="16" customWidth="1"/>
    <col min="12" max="256" width="8.6640625" style="16"/>
    <col min="257" max="261" width="9" style="16" customWidth="1"/>
    <col min="262" max="512" width="8.6640625" style="16"/>
    <col min="513" max="517" width="9" style="16" customWidth="1"/>
    <col min="518" max="768" width="8.6640625" style="16"/>
    <col min="769" max="773" width="9" style="16" customWidth="1"/>
    <col min="774" max="1024" width="8.6640625" style="16"/>
    <col min="1025" max="1029" width="9" style="16" customWidth="1"/>
    <col min="1030" max="1280" width="8.6640625" style="16"/>
    <col min="1281" max="1285" width="9" style="16" customWidth="1"/>
    <col min="1286" max="1536" width="8.6640625" style="16"/>
    <col min="1537" max="1541" width="9" style="16" customWidth="1"/>
    <col min="1542" max="1792" width="8.6640625" style="16"/>
    <col min="1793" max="1797" width="9" style="16" customWidth="1"/>
    <col min="1798" max="2048" width="8.6640625" style="16"/>
    <col min="2049" max="2053" width="9" style="16" customWidth="1"/>
    <col min="2054" max="2304" width="8.6640625" style="16"/>
    <col min="2305" max="2309" width="9" style="16" customWidth="1"/>
    <col min="2310" max="2560" width="8.6640625" style="16"/>
    <col min="2561" max="2565" width="9" style="16" customWidth="1"/>
    <col min="2566" max="2816" width="8.6640625" style="16"/>
    <col min="2817" max="2821" width="9" style="16" customWidth="1"/>
    <col min="2822" max="3072" width="8.6640625" style="16"/>
    <col min="3073" max="3077" width="9" style="16" customWidth="1"/>
    <col min="3078" max="3328" width="8.6640625" style="16"/>
    <col min="3329" max="3333" width="9" style="16" customWidth="1"/>
    <col min="3334" max="3584" width="8.6640625" style="16"/>
    <col min="3585" max="3589" width="9" style="16" customWidth="1"/>
    <col min="3590" max="3840" width="8.6640625" style="16"/>
    <col min="3841" max="3845" width="9" style="16" customWidth="1"/>
    <col min="3846" max="4096" width="8.6640625" style="16"/>
    <col min="4097" max="4101" width="9" style="16" customWidth="1"/>
    <col min="4102" max="4352" width="8.6640625" style="16"/>
    <col min="4353" max="4357" width="9" style="16" customWidth="1"/>
    <col min="4358" max="4608" width="8.6640625" style="16"/>
    <col min="4609" max="4613" width="9" style="16" customWidth="1"/>
    <col min="4614" max="4864" width="8.6640625" style="16"/>
    <col min="4865" max="4869" width="9" style="16" customWidth="1"/>
    <col min="4870" max="5120" width="8.6640625" style="16"/>
    <col min="5121" max="5125" width="9" style="16" customWidth="1"/>
    <col min="5126" max="5376" width="8.6640625" style="16"/>
    <col min="5377" max="5381" width="9" style="16" customWidth="1"/>
    <col min="5382" max="5632" width="8.6640625" style="16"/>
    <col min="5633" max="5637" width="9" style="16" customWidth="1"/>
    <col min="5638" max="5888" width="8.6640625" style="16"/>
    <col min="5889" max="5893" width="9" style="16" customWidth="1"/>
    <col min="5894" max="6144" width="8.6640625" style="16"/>
    <col min="6145" max="6149" width="9" style="16" customWidth="1"/>
    <col min="6150" max="6400" width="8.6640625" style="16"/>
    <col min="6401" max="6405" width="9" style="16" customWidth="1"/>
    <col min="6406" max="6656" width="8.6640625" style="16"/>
    <col min="6657" max="6661" width="9" style="16" customWidth="1"/>
    <col min="6662" max="6912" width="8.6640625" style="16"/>
    <col min="6913" max="6917" width="9" style="16" customWidth="1"/>
    <col min="6918" max="7168" width="8.6640625" style="16"/>
    <col min="7169" max="7173" width="9" style="16" customWidth="1"/>
    <col min="7174" max="7424" width="8.6640625" style="16"/>
    <col min="7425" max="7429" width="9" style="16" customWidth="1"/>
    <col min="7430" max="7680" width="8.6640625" style="16"/>
    <col min="7681" max="7685" width="9" style="16" customWidth="1"/>
    <col min="7686" max="7936" width="8.6640625" style="16"/>
    <col min="7937" max="7941" width="9" style="16" customWidth="1"/>
    <col min="7942" max="8192" width="8.6640625" style="16"/>
    <col min="8193" max="8197" width="9" style="16" customWidth="1"/>
    <col min="8198" max="8448" width="8.6640625" style="16"/>
    <col min="8449" max="8453" width="9" style="16" customWidth="1"/>
    <col min="8454" max="8704" width="8.6640625" style="16"/>
    <col min="8705" max="8709" width="9" style="16" customWidth="1"/>
    <col min="8710" max="8960" width="8.6640625" style="16"/>
    <col min="8961" max="8965" width="9" style="16" customWidth="1"/>
    <col min="8966" max="9216" width="8.6640625" style="16"/>
    <col min="9217" max="9221" width="9" style="16" customWidth="1"/>
    <col min="9222" max="9472" width="8.6640625" style="16"/>
    <col min="9473" max="9477" width="9" style="16" customWidth="1"/>
    <col min="9478" max="9728" width="8.6640625" style="16"/>
    <col min="9729" max="9733" width="9" style="16" customWidth="1"/>
    <col min="9734" max="9984" width="8.6640625" style="16"/>
    <col min="9985" max="9989" width="9" style="16" customWidth="1"/>
    <col min="9990" max="10240" width="8.6640625" style="16"/>
    <col min="10241" max="10245" width="9" style="16" customWidth="1"/>
    <col min="10246" max="10496" width="8.6640625" style="16"/>
    <col min="10497" max="10501" width="9" style="16" customWidth="1"/>
    <col min="10502" max="10752" width="8.6640625" style="16"/>
    <col min="10753" max="10757" width="9" style="16" customWidth="1"/>
    <col min="10758" max="11008" width="8.6640625" style="16"/>
    <col min="11009" max="11013" width="9" style="16" customWidth="1"/>
    <col min="11014" max="11264" width="8.6640625" style="16"/>
    <col min="11265" max="11269" width="9" style="16" customWidth="1"/>
    <col min="11270" max="11520" width="8.6640625" style="16"/>
    <col min="11521" max="11525" width="9" style="16" customWidth="1"/>
    <col min="11526" max="11776" width="8.6640625" style="16"/>
    <col min="11777" max="11781" width="9" style="16" customWidth="1"/>
    <col min="11782" max="12032" width="8.6640625" style="16"/>
    <col min="12033" max="12037" width="9" style="16" customWidth="1"/>
    <col min="12038" max="12288" width="8.6640625" style="16"/>
    <col min="12289" max="12293" width="9" style="16" customWidth="1"/>
    <col min="12294" max="12544" width="8.6640625" style="16"/>
    <col min="12545" max="12549" width="9" style="16" customWidth="1"/>
    <col min="12550" max="12800" width="8.6640625" style="16"/>
    <col min="12801" max="12805" width="9" style="16" customWidth="1"/>
    <col min="12806" max="13056" width="8.6640625" style="16"/>
    <col min="13057" max="13061" width="9" style="16" customWidth="1"/>
    <col min="13062" max="13312" width="8.6640625" style="16"/>
    <col min="13313" max="13317" width="9" style="16" customWidth="1"/>
    <col min="13318" max="13568" width="8.6640625" style="16"/>
    <col min="13569" max="13573" width="9" style="16" customWidth="1"/>
    <col min="13574" max="13824" width="8.6640625" style="16"/>
    <col min="13825" max="13829" width="9" style="16" customWidth="1"/>
    <col min="13830" max="14080" width="8.6640625" style="16"/>
    <col min="14081" max="14085" width="9" style="16" customWidth="1"/>
    <col min="14086" max="14336" width="8.6640625" style="16"/>
    <col min="14337" max="14341" width="9" style="16" customWidth="1"/>
    <col min="14342" max="14592" width="8.6640625" style="16"/>
    <col min="14593" max="14597" width="9" style="16" customWidth="1"/>
    <col min="14598" max="14848" width="8.6640625" style="16"/>
    <col min="14849" max="14853" width="9" style="16" customWidth="1"/>
    <col min="14854" max="15104" width="8.6640625" style="16"/>
    <col min="15105" max="15109" width="9" style="16" customWidth="1"/>
    <col min="15110" max="15360" width="8.6640625" style="16"/>
    <col min="15361" max="15365" width="9" style="16" customWidth="1"/>
    <col min="15366" max="15616" width="8.6640625" style="16"/>
    <col min="15617" max="15621" width="9" style="16" customWidth="1"/>
    <col min="15622" max="15872" width="8.6640625" style="16"/>
    <col min="15873" max="15877" width="9" style="16" customWidth="1"/>
    <col min="15878" max="16128" width="8.6640625" style="16"/>
    <col min="16129" max="16133" width="9" style="16" customWidth="1"/>
    <col min="16134" max="16384" width="8.6640625" style="16"/>
  </cols>
  <sheetData>
    <row r="1" spans="1:11" s="294" customFormat="1" ht="25">
      <c r="A1" s="2475" t="s">
        <v>734</v>
      </c>
      <c r="B1" s="2475"/>
      <c r="C1" s="2475"/>
      <c r="D1" s="2475"/>
      <c r="E1" s="2475"/>
      <c r="F1" s="604"/>
      <c r="G1" s="2490" t="s">
        <v>689</v>
      </c>
      <c r="H1" s="2490"/>
      <c r="I1" s="2490"/>
      <c r="J1" s="2490"/>
      <c r="K1" s="2490"/>
    </row>
    <row r="3" spans="1:11" ht="17.25" customHeight="1">
      <c r="A3" s="2616" t="s">
        <v>188</v>
      </c>
      <c r="B3" s="2554" t="s">
        <v>17</v>
      </c>
      <c r="C3" s="2481"/>
      <c r="D3" s="2481"/>
      <c r="E3" s="2555"/>
      <c r="F3" s="300"/>
      <c r="G3" s="2737" t="s">
        <v>188</v>
      </c>
      <c r="H3" s="2712" t="s">
        <v>17</v>
      </c>
      <c r="I3" s="2712"/>
      <c r="J3" s="2712"/>
      <c r="K3" s="2713"/>
    </row>
    <row r="4" spans="1:11" ht="17.25" customHeight="1">
      <c r="A4" s="2617"/>
      <c r="B4" s="2505" t="s">
        <v>29</v>
      </c>
      <c r="C4" s="2507"/>
      <c r="D4" s="2505" t="s">
        <v>16</v>
      </c>
      <c r="E4" s="2508"/>
      <c r="F4" s="300"/>
      <c r="G4" s="2738"/>
      <c r="H4" s="2693" t="s">
        <v>27</v>
      </c>
      <c r="I4" s="2693"/>
      <c r="J4" s="2693" t="s">
        <v>16</v>
      </c>
      <c r="K4" s="2714"/>
    </row>
    <row r="5" spans="1:11" s="104" customFormat="1" ht="27.5">
      <c r="A5" s="2617"/>
      <c r="B5" s="333" t="s">
        <v>19</v>
      </c>
      <c r="C5" s="334" t="s">
        <v>20</v>
      </c>
      <c r="D5" s="333" t="s">
        <v>19</v>
      </c>
      <c r="E5" s="335" t="s">
        <v>20</v>
      </c>
      <c r="F5" s="305"/>
      <c r="G5" s="2739"/>
      <c r="H5" s="336" t="s">
        <v>19</v>
      </c>
      <c r="I5" s="336" t="s">
        <v>20</v>
      </c>
      <c r="J5" s="336" t="s">
        <v>19</v>
      </c>
      <c r="K5" s="380" t="s">
        <v>20</v>
      </c>
    </row>
    <row r="6" spans="1:11" ht="14.5" thickBot="1">
      <c r="A6" s="392" t="s">
        <v>28</v>
      </c>
      <c r="B6" s="652">
        <v>194183</v>
      </c>
      <c r="C6" s="764">
        <v>2421</v>
      </c>
      <c r="D6" s="656">
        <v>30679</v>
      </c>
      <c r="E6" s="765">
        <v>1009</v>
      </c>
      <c r="G6" s="372" t="s">
        <v>28</v>
      </c>
      <c r="H6" s="10">
        <v>179848</v>
      </c>
      <c r="I6" s="10">
        <v>2508</v>
      </c>
      <c r="J6" s="10">
        <v>29940</v>
      </c>
      <c r="K6" s="10">
        <v>1275</v>
      </c>
    </row>
    <row r="7" spans="1:11" ht="14">
      <c r="A7" s="314"/>
      <c r="B7" s="671"/>
      <c r="C7" s="942"/>
      <c r="D7" s="671"/>
      <c r="E7" s="943"/>
      <c r="G7" s="296"/>
      <c r="H7" s="332"/>
      <c r="I7" s="332"/>
      <c r="J7" s="332"/>
      <c r="K7" s="332"/>
    </row>
    <row r="8" spans="1:11" ht="14">
      <c r="A8" s="321" t="s">
        <v>610</v>
      </c>
      <c r="B8" s="653">
        <v>181028</v>
      </c>
      <c r="C8" s="834">
        <v>2340</v>
      </c>
      <c r="D8" s="653">
        <v>28206</v>
      </c>
      <c r="E8" s="797">
        <v>987</v>
      </c>
      <c r="G8" s="296" t="s">
        <v>189</v>
      </c>
      <c r="H8" s="10">
        <v>165980</v>
      </c>
      <c r="I8" s="10">
        <v>2559</v>
      </c>
      <c r="J8" s="10">
        <v>27228</v>
      </c>
      <c r="K8" s="10">
        <v>1182</v>
      </c>
    </row>
    <row r="9" spans="1:11" ht="14">
      <c r="A9" s="314" t="s">
        <v>190</v>
      </c>
      <c r="B9" s="654">
        <v>318</v>
      </c>
      <c r="C9" s="768">
        <v>88</v>
      </c>
      <c r="D9" s="654">
        <v>69</v>
      </c>
      <c r="E9" s="769">
        <v>41</v>
      </c>
      <c r="G9" s="296" t="s">
        <v>190</v>
      </c>
      <c r="H9" s="11">
        <v>311</v>
      </c>
      <c r="I9" s="11">
        <v>116</v>
      </c>
      <c r="J9" s="11">
        <v>47</v>
      </c>
      <c r="K9" s="11">
        <v>38</v>
      </c>
    </row>
    <row r="10" spans="1:11" ht="14">
      <c r="A10" s="314" t="s">
        <v>191</v>
      </c>
      <c r="B10" s="654">
        <v>381</v>
      </c>
      <c r="C10" s="768">
        <v>130</v>
      </c>
      <c r="D10" s="654">
        <v>79</v>
      </c>
      <c r="E10" s="769">
        <v>55</v>
      </c>
      <c r="G10" s="296" t="s">
        <v>191</v>
      </c>
      <c r="H10" s="11">
        <v>666</v>
      </c>
      <c r="I10" s="11">
        <v>192</v>
      </c>
      <c r="J10" s="11">
        <v>77</v>
      </c>
      <c r="K10" s="11">
        <v>68</v>
      </c>
    </row>
    <row r="11" spans="1:11" ht="14">
      <c r="A11" s="314" t="s">
        <v>192</v>
      </c>
      <c r="B11" s="654">
        <v>1382</v>
      </c>
      <c r="C11" s="768">
        <v>237</v>
      </c>
      <c r="D11" s="654">
        <v>276</v>
      </c>
      <c r="E11" s="769">
        <v>112</v>
      </c>
      <c r="G11" s="296" t="s">
        <v>192</v>
      </c>
      <c r="H11" s="10">
        <v>2354</v>
      </c>
      <c r="I11" s="11">
        <v>282</v>
      </c>
      <c r="J11" s="11">
        <v>476</v>
      </c>
      <c r="K11" s="11">
        <v>157</v>
      </c>
    </row>
    <row r="12" spans="1:11" ht="14">
      <c r="A12" s="314" t="s">
        <v>193</v>
      </c>
      <c r="B12" s="654">
        <v>2090</v>
      </c>
      <c r="C12" s="768">
        <v>244</v>
      </c>
      <c r="D12" s="654">
        <v>388</v>
      </c>
      <c r="E12" s="769">
        <v>132</v>
      </c>
      <c r="G12" s="296" t="s">
        <v>193</v>
      </c>
      <c r="H12" s="10">
        <v>1944</v>
      </c>
      <c r="I12" s="11">
        <v>360</v>
      </c>
      <c r="J12" s="11">
        <v>381</v>
      </c>
      <c r="K12" s="11">
        <v>154</v>
      </c>
    </row>
    <row r="13" spans="1:11" ht="14">
      <c r="A13" s="314" t="s">
        <v>194</v>
      </c>
      <c r="B13" s="654">
        <v>1436</v>
      </c>
      <c r="C13" s="768">
        <v>231</v>
      </c>
      <c r="D13" s="654">
        <v>403</v>
      </c>
      <c r="E13" s="769">
        <v>159</v>
      </c>
      <c r="G13" s="296" t="s">
        <v>194</v>
      </c>
      <c r="H13" s="10">
        <v>1678</v>
      </c>
      <c r="I13" s="11">
        <v>275</v>
      </c>
      <c r="J13" s="11">
        <v>263</v>
      </c>
      <c r="K13" s="11">
        <v>102</v>
      </c>
    </row>
    <row r="14" spans="1:11" ht="14">
      <c r="A14" s="314" t="s">
        <v>195</v>
      </c>
      <c r="B14" s="654">
        <v>1769</v>
      </c>
      <c r="C14" s="768">
        <v>306</v>
      </c>
      <c r="D14" s="654">
        <v>297</v>
      </c>
      <c r="E14" s="769">
        <v>139</v>
      </c>
      <c r="G14" s="296" t="s">
        <v>195</v>
      </c>
      <c r="H14" s="10">
        <v>1689</v>
      </c>
      <c r="I14" s="11">
        <v>281</v>
      </c>
      <c r="J14" s="11">
        <v>339</v>
      </c>
      <c r="K14" s="11">
        <v>124</v>
      </c>
    </row>
    <row r="15" spans="1:11" ht="14">
      <c r="A15" s="314" t="s">
        <v>196</v>
      </c>
      <c r="B15" s="654">
        <v>1486</v>
      </c>
      <c r="C15" s="768">
        <v>279</v>
      </c>
      <c r="D15" s="654">
        <v>244</v>
      </c>
      <c r="E15" s="769">
        <v>109</v>
      </c>
      <c r="G15" s="296" t="s">
        <v>196</v>
      </c>
      <c r="H15" s="10">
        <v>1417</v>
      </c>
      <c r="I15" s="11">
        <v>193</v>
      </c>
      <c r="J15" s="11">
        <v>476</v>
      </c>
      <c r="K15" s="11">
        <v>150</v>
      </c>
    </row>
    <row r="16" spans="1:11" ht="14">
      <c r="A16" s="314" t="s">
        <v>197</v>
      </c>
      <c r="B16" s="654">
        <v>1581</v>
      </c>
      <c r="C16" s="768">
        <v>262</v>
      </c>
      <c r="D16" s="654">
        <v>350</v>
      </c>
      <c r="E16" s="769">
        <v>132</v>
      </c>
      <c r="G16" s="296" t="s">
        <v>197</v>
      </c>
      <c r="H16" s="10">
        <v>2008</v>
      </c>
      <c r="I16" s="11">
        <v>267</v>
      </c>
      <c r="J16" s="11">
        <v>467</v>
      </c>
      <c r="K16" s="11">
        <v>134</v>
      </c>
    </row>
    <row r="17" spans="1:11" ht="14">
      <c r="A17" s="314" t="s">
        <v>198</v>
      </c>
      <c r="B17" s="654">
        <v>1126</v>
      </c>
      <c r="C17" s="768">
        <v>189</v>
      </c>
      <c r="D17" s="654">
        <v>268</v>
      </c>
      <c r="E17" s="769">
        <v>102</v>
      </c>
      <c r="G17" s="296" t="s">
        <v>198</v>
      </c>
      <c r="H17" s="10">
        <v>2039</v>
      </c>
      <c r="I17" s="11">
        <v>347</v>
      </c>
      <c r="J17" s="11">
        <v>431</v>
      </c>
      <c r="K17" s="11">
        <v>143</v>
      </c>
    </row>
    <row r="18" spans="1:11" ht="14">
      <c r="A18" s="314" t="s">
        <v>199</v>
      </c>
      <c r="B18" s="654">
        <v>1653</v>
      </c>
      <c r="C18" s="768">
        <v>283</v>
      </c>
      <c r="D18" s="654">
        <v>424</v>
      </c>
      <c r="E18" s="769">
        <v>137</v>
      </c>
      <c r="G18" s="296" t="s">
        <v>199</v>
      </c>
      <c r="H18" s="10">
        <v>2330</v>
      </c>
      <c r="I18" s="11">
        <v>333</v>
      </c>
      <c r="J18" s="11">
        <v>534</v>
      </c>
      <c r="K18" s="11">
        <v>144</v>
      </c>
    </row>
    <row r="19" spans="1:11" ht="14">
      <c r="A19" s="314" t="s">
        <v>200</v>
      </c>
      <c r="B19" s="654">
        <v>1847</v>
      </c>
      <c r="C19" s="768">
        <v>265</v>
      </c>
      <c r="D19" s="654">
        <v>376</v>
      </c>
      <c r="E19" s="769">
        <v>128</v>
      </c>
      <c r="G19" s="296" t="s">
        <v>200</v>
      </c>
      <c r="H19" s="10">
        <v>2179</v>
      </c>
      <c r="I19" s="11">
        <v>305</v>
      </c>
      <c r="J19" s="11">
        <v>425</v>
      </c>
      <c r="K19" s="11">
        <v>121</v>
      </c>
    </row>
    <row r="20" spans="1:11" ht="14">
      <c r="A20" s="314" t="s">
        <v>201</v>
      </c>
      <c r="B20" s="654">
        <v>2384</v>
      </c>
      <c r="C20" s="768">
        <v>311</v>
      </c>
      <c r="D20" s="654">
        <v>421</v>
      </c>
      <c r="E20" s="769">
        <v>139</v>
      </c>
      <c r="G20" s="296" t="s">
        <v>201</v>
      </c>
      <c r="H20" s="10">
        <v>3167</v>
      </c>
      <c r="I20" s="11">
        <v>439</v>
      </c>
      <c r="J20" s="11">
        <v>597</v>
      </c>
      <c r="K20" s="11">
        <v>167</v>
      </c>
    </row>
    <row r="21" spans="1:11" ht="14">
      <c r="A21" s="314" t="s">
        <v>202</v>
      </c>
      <c r="B21" s="654">
        <v>2618</v>
      </c>
      <c r="C21" s="768">
        <v>363</v>
      </c>
      <c r="D21" s="654">
        <v>559</v>
      </c>
      <c r="E21" s="769">
        <v>163</v>
      </c>
      <c r="G21" s="296" t="s">
        <v>202</v>
      </c>
      <c r="H21" s="10">
        <v>3264</v>
      </c>
      <c r="I21" s="11">
        <v>381</v>
      </c>
      <c r="J21" s="11">
        <v>726</v>
      </c>
      <c r="K21" s="11">
        <v>211</v>
      </c>
    </row>
    <row r="22" spans="1:11" ht="14">
      <c r="A22" s="314" t="s">
        <v>203</v>
      </c>
      <c r="B22" s="654">
        <v>3138</v>
      </c>
      <c r="C22" s="768">
        <v>302</v>
      </c>
      <c r="D22" s="654">
        <v>476</v>
      </c>
      <c r="E22" s="769">
        <v>139</v>
      </c>
      <c r="G22" s="296" t="s">
        <v>203</v>
      </c>
      <c r="H22" s="10">
        <v>3610</v>
      </c>
      <c r="I22" s="11">
        <v>431</v>
      </c>
      <c r="J22" s="11">
        <v>846</v>
      </c>
      <c r="K22" s="11">
        <v>223</v>
      </c>
    </row>
    <row r="23" spans="1:11" ht="14">
      <c r="A23" s="314" t="s">
        <v>204</v>
      </c>
      <c r="B23" s="654">
        <v>2922</v>
      </c>
      <c r="C23" s="768">
        <v>372</v>
      </c>
      <c r="D23" s="654">
        <v>402</v>
      </c>
      <c r="E23" s="769">
        <v>104</v>
      </c>
      <c r="G23" s="296" t="s">
        <v>204</v>
      </c>
      <c r="H23" s="10">
        <v>3999</v>
      </c>
      <c r="I23" s="11">
        <v>452</v>
      </c>
      <c r="J23" s="11">
        <v>799</v>
      </c>
      <c r="K23" s="11">
        <v>178</v>
      </c>
    </row>
    <row r="24" spans="1:11" ht="14">
      <c r="A24" s="314" t="s">
        <v>205</v>
      </c>
      <c r="B24" s="654">
        <v>7635</v>
      </c>
      <c r="C24" s="768">
        <v>584</v>
      </c>
      <c r="D24" s="654">
        <v>1682</v>
      </c>
      <c r="E24" s="769">
        <v>267</v>
      </c>
      <c r="G24" s="296" t="s">
        <v>205</v>
      </c>
      <c r="H24" s="10">
        <v>10300</v>
      </c>
      <c r="I24" s="11">
        <v>773</v>
      </c>
      <c r="J24" s="10">
        <v>2245</v>
      </c>
      <c r="K24" s="11">
        <v>386</v>
      </c>
    </row>
    <row r="25" spans="1:11" ht="14">
      <c r="A25" s="314" t="s">
        <v>206</v>
      </c>
      <c r="B25" s="654">
        <v>9709</v>
      </c>
      <c r="C25" s="768">
        <v>672</v>
      </c>
      <c r="D25" s="654">
        <v>2068</v>
      </c>
      <c r="E25" s="769">
        <v>397</v>
      </c>
      <c r="G25" s="296" t="s">
        <v>206</v>
      </c>
      <c r="H25" s="10">
        <v>11812</v>
      </c>
      <c r="I25" s="11">
        <v>744</v>
      </c>
      <c r="J25" s="10">
        <v>2856</v>
      </c>
      <c r="K25" s="11">
        <v>385</v>
      </c>
    </row>
    <row r="26" spans="1:11" ht="14">
      <c r="A26" s="314" t="s">
        <v>207</v>
      </c>
      <c r="B26" s="654">
        <v>28803</v>
      </c>
      <c r="C26" s="768">
        <v>1273</v>
      </c>
      <c r="D26" s="654">
        <v>5279</v>
      </c>
      <c r="E26" s="769">
        <v>503</v>
      </c>
      <c r="G26" s="296" t="s">
        <v>207</v>
      </c>
      <c r="H26" s="10">
        <v>27397</v>
      </c>
      <c r="I26" s="10">
        <v>1308</v>
      </c>
      <c r="J26" s="10">
        <v>4824</v>
      </c>
      <c r="K26" s="11">
        <v>576</v>
      </c>
    </row>
    <row r="27" spans="1:11" ht="14">
      <c r="A27" s="314" t="s">
        <v>208</v>
      </c>
      <c r="B27" s="654">
        <v>24188</v>
      </c>
      <c r="C27" s="768">
        <v>990</v>
      </c>
      <c r="D27" s="654">
        <v>4509</v>
      </c>
      <c r="E27" s="769">
        <v>570</v>
      </c>
      <c r="G27" s="296" t="s">
        <v>208</v>
      </c>
      <c r="H27" s="10">
        <v>21521</v>
      </c>
      <c r="I27" s="10">
        <v>1056</v>
      </c>
      <c r="J27" s="10">
        <v>3664</v>
      </c>
      <c r="K27" s="11">
        <v>453</v>
      </c>
    </row>
    <row r="28" spans="1:11" ht="14">
      <c r="A28" s="314" t="s">
        <v>209</v>
      </c>
      <c r="B28" s="654">
        <v>34938</v>
      </c>
      <c r="C28" s="768">
        <v>1399</v>
      </c>
      <c r="D28" s="654">
        <v>5841</v>
      </c>
      <c r="E28" s="769">
        <v>534</v>
      </c>
      <c r="G28" s="296" t="s">
        <v>209</v>
      </c>
      <c r="H28" s="10">
        <v>30585</v>
      </c>
      <c r="I28" s="10">
        <v>1412</v>
      </c>
      <c r="J28" s="10">
        <v>4291</v>
      </c>
      <c r="K28" s="11">
        <v>462</v>
      </c>
    </row>
    <row r="29" spans="1:11" ht="14">
      <c r="A29" s="314" t="s">
        <v>371</v>
      </c>
      <c r="B29" s="654">
        <v>25057</v>
      </c>
      <c r="C29" s="768">
        <v>1059</v>
      </c>
      <c r="D29" s="654">
        <v>2384</v>
      </c>
      <c r="E29" s="769">
        <v>330</v>
      </c>
      <c r="G29" s="296" t="s">
        <v>210</v>
      </c>
      <c r="H29" s="10">
        <v>31710</v>
      </c>
      <c r="I29" s="10">
        <v>1237</v>
      </c>
      <c r="J29" s="10">
        <v>2464</v>
      </c>
      <c r="K29" s="11">
        <v>359</v>
      </c>
    </row>
    <row r="30" spans="1:11" ht="14">
      <c r="A30" s="393" t="s">
        <v>372</v>
      </c>
      <c r="B30" s="654">
        <v>12936</v>
      </c>
      <c r="C30" s="768">
        <v>680</v>
      </c>
      <c r="D30" s="654">
        <v>703</v>
      </c>
      <c r="E30" s="769">
        <v>171</v>
      </c>
      <c r="G30" s="296" t="s">
        <v>211</v>
      </c>
      <c r="H30" s="10">
        <v>13868</v>
      </c>
      <c r="I30" s="11">
        <v>794</v>
      </c>
      <c r="J30" s="10">
        <v>2712</v>
      </c>
      <c r="K30" s="11">
        <v>428</v>
      </c>
    </row>
    <row r="31" spans="1:11" ht="14">
      <c r="A31" s="393" t="s">
        <v>373</v>
      </c>
      <c r="B31" s="654">
        <v>6813</v>
      </c>
      <c r="C31" s="768">
        <v>574</v>
      </c>
      <c r="D31" s="654">
        <v>496</v>
      </c>
      <c r="E31" s="769">
        <v>158</v>
      </c>
      <c r="G31" s="332"/>
      <c r="H31" s="332"/>
      <c r="I31" s="332"/>
      <c r="J31" s="332"/>
      <c r="K31" s="332"/>
    </row>
    <row r="32" spans="1:11" ht="14">
      <c r="A32" s="393" t="s">
        <v>374</v>
      </c>
      <c r="B32" s="654">
        <v>4818</v>
      </c>
      <c r="C32" s="768">
        <v>479</v>
      </c>
      <c r="D32" s="654">
        <v>212</v>
      </c>
      <c r="E32" s="769">
        <v>102</v>
      </c>
      <c r="G32" s="296" t="s">
        <v>212</v>
      </c>
      <c r="H32" s="10">
        <v>1260</v>
      </c>
      <c r="I32" s="11">
        <v>18</v>
      </c>
      <c r="J32" s="10">
        <v>1084</v>
      </c>
      <c r="K32" s="11">
        <v>28</v>
      </c>
    </row>
    <row r="33" spans="1:11" ht="14">
      <c r="A33" s="314" t="s">
        <v>611</v>
      </c>
      <c r="B33" s="654">
        <v>13155</v>
      </c>
      <c r="C33" s="768">
        <v>775</v>
      </c>
      <c r="D33" s="654">
        <v>2473</v>
      </c>
      <c r="E33" s="769">
        <v>338</v>
      </c>
    </row>
    <row r="34" spans="1:11" ht="14">
      <c r="A34" s="314"/>
      <c r="B34" s="672"/>
      <c r="C34" s="844"/>
      <c r="D34" s="672"/>
      <c r="E34" s="845"/>
    </row>
    <row r="35" spans="1:11" ht="14">
      <c r="A35" s="315" t="s">
        <v>212</v>
      </c>
      <c r="B35" s="662">
        <v>1438</v>
      </c>
      <c r="C35" s="770">
        <v>16</v>
      </c>
      <c r="D35" s="662">
        <v>1252</v>
      </c>
      <c r="E35" s="771">
        <v>32</v>
      </c>
    </row>
    <row r="36" spans="1:11" ht="14">
      <c r="A36" s="328"/>
      <c r="B36" s="329"/>
      <c r="C36" s="363"/>
      <c r="D36" s="329"/>
      <c r="E36" s="363"/>
      <c r="G36" s="328"/>
      <c r="H36" s="329"/>
      <c r="I36" s="329"/>
      <c r="J36" s="329"/>
      <c r="K36" s="329"/>
    </row>
    <row r="37" spans="1:11" ht="29.25" customHeight="1">
      <c r="A37" s="2689" t="s">
        <v>375</v>
      </c>
      <c r="B37" s="2689"/>
      <c r="C37" s="2689"/>
      <c r="D37" s="2689"/>
      <c r="E37" s="2689"/>
      <c r="F37" s="402"/>
      <c r="G37" s="2689" t="s">
        <v>421</v>
      </c>
      <c r="H37" s="2689"/>
      <c r="I37" s="2689"/>
      <c r="J37" s="2689"/>
      <c r="K37" s="2689"/>
    </row>
  </sheetData>
  <mergeCells count="12">
    <mergeCell ref="G37:K37"/>
    <mergeCell ref="G1:K1"/>
    <mergeCell ref="G3:G5"/>
    <mergeCell ref="H3:K3"/>
    <mergeCell ref="H4:I4"/>
    <mergeCell ref="J4:K4"/>
    <mergeCell ref="A37:E37"/>
    <mergeCell ref="A1:E1"/>
    <mergeCell ref="A3:A5"/>
    <mergeCell ref="B3:E3"/>
    <mergeCell ref="B4:C4"/>
    <mergeCell ref="D4:E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O95"/>
  <sheetViews>
    <sheetView zoomScaleNormal="100" workbookViewId="0">
      <selection sqref="A1:XFD1048576"/>
    </sheetView>
  </sheetViews>
  <sheetFormatPr defaultRowHeight="14"/>
  <cols>
    <col min="1" max="1" width="29.83203125" customWidth="1"/>
    <col min="2" max="5" width="10.58203125" customWidth="1"/>
    <col min="7" max="7" width="28.75" customWidth="1"/>
    <col min="8" max="11" width="10.08203125" customWidth="1"/>
    <col min="13" max="13" width="28.75" customWidth="1"/>
    <col min="14" max="17" width="10.08203125" customWidth="1"/>
    <col min="19" max="19" width="28.75" customWidth="1"/>
    <col min="20" max="23" width="10.08203125" customWidth="1"/>
    <col min="25" max="25" width="30.33203125" customWidth="1"/>
    <col min="31" max="31" width="30.33203125" customWidth="1"/>
    <col min="37" max="37" width="30.33203125" customWidth="1"/>
  </cols>
  <sheetData>
    <row r="1" spans="1:41" ht="25">
      <c r="A1" s="2498" t="s">
        <v>1908</v>
      </c>
      <c r="B1" s="2498"/>
      <c r="C1" s="2498"/>
      <c r="D1" s="2498"/>
      <c r="E1" s="2498"/>
      <c r="F1" s="723"/>
      <c r="G1" s="2490" t="s">
        <v>1909</v>
      </c>
      <c r="H1" s="2490"/>
      <c r="I1" s="2490"/>
      <c r="J1" s="2490"/>
      <c r="K1" s="2490"/>
      <c r="M1" s="2490" t="s">
        <v>1910</v>
      </c>
      <c r="N1" s="2490"/>
      <c r="O1" s="2490"/>
      <c r="P1" s="2490"/>
      <c r="Q1" s="2490"/>
      <c r="S1" s="2490" t="s">
        <v>1911</v>
      </c>
      <c r="T1" s="2490"/>
      <c r="U1" s="2490"/>
      <c r="V1" s="2490"/>
      <c r="W1" s="2490"/>
      <c r="Y1" s="2490" t="s">
        <v>1912</v>
      </c>
      <c r="Z1" s="2490"/>
      <c r="AA1" s="2490"/>
      <c r="AB1" s="2490"/>
      <c r="AC1" s="2490"/>
      <c r="AE1" s="2490" t="s">
        <v>1913</v>
      </c>
      <c r="AF1" s="2490"/>
      <c r="AG1" s="2490"/>
      <c r="AH1" s="2490"/>
      <c r="AI1" s="2490"/>
      <c r="AK1" s="2490" t="s">
        <v>1914</v>
      </c>
      <c r="AL1" s="2490"/>
      <c r="AM1" s="2490"/>
      <c r="AN1" s="2490"/>
      <c r="AO1" s="2490"/>
    </row>
    <row r="3" spans="1:41" ht="18" customHeight="1">
      <c r="A3" s="2552" t="s">
        <v>213</v>
      </c>
      <c r="B3" s="2554" t="s">
        <v>17</v>
      </c>
      <c r="C3" s="2481"/>
      <c r="D3" s="2481"/>
      <c r="E3" s="2555"/>
      <c r="F3" s="300"/>
      <c r="G3" s="2616" t="s">
        <v>213</v>
      </c>
      <c r="H3" s="2554" t="s">
        <v>17</v>
      </c>
      <c r="I3" s="2481"/>
      <c r="J3" s="2481"/>
      <c r="K3" s="2555"/>
      <c r="M3" s="2547" t="s">
        <v>213</v>
      </c>
      <c r="N3" s="2549" t="s">
        <v>17</v>
      </c>
      <c r="O3" s="2550"/>
      <c r="P3" s="2550"/>
      <c r="Q3" s="2551"/>
      <c r="S3" s="2547" t="s">
        <v>213</v>
      </c>
      <c r="T3" s="2549" t="s">
        <v>17</v>
      </c>
      <c r="U3" s="2550"/>
      <c r="V3" s="2550"/>
      <c r="W3" s="2551"/>
      <c r="Y3" s="2533" t="s">
        <v>213</v>
      </c>
      <c r="Z3" s="2535" t="s">
        <v>17</v>
      </c>
      <c r="AA3" s="2535"/>
      <c r="AB3" s="2535"/>
      <c r="AC3" s="2536"/>
      <c r="AE3" s="2533" t="s">
        <v>213</v>
      </c>
      <c r="AF3" s="2535" t="s">
        <v>17</v>
      </c>
      <c r="AG3" s="2535"/>
      <c r="AH3" s="2535"/>
      <c r="AI3" s="2536"/>
      <c r="AK3" s="2533" t="s">
        <v>213</v>
      </c>
      <c r="AL3" s="2535" t="s">
        <v>17</v>
      </c>
      <c r="AM3" s="2535"/>
      <c r="AN3" s="2535"/>
      <c r="AO3" s="2536"/>
    </row>
    <row r="4" spans="1:41" s="146" customFormat="1" ht="30">
      <c r="A4" s="2553"/>
      <c r="B4" s="45" t="s">
        <v>19</v>
      </c>
      <c r="C4" s="47" t="s">
        <v>20</v>
      </c>
      <c r="D4" s="45" t="s">
        <v>37</v>
      </c>
      <c r="E4" s="48" t="s">
        <v>24</v>
      </c>
      <c r="F4" s="732"/>
      <c r="G4" s="2621"/>
      <c r="H4" s="45" t="s">
        <v>19</v>
      </c>
      <c r="I4" s="47" t="s">
        <v>20</v>
      </c>
      <c r="J4" s="45" t="s">
        <v>37</v>
      </c>
      <c r="K4" s="48" t="s">
        <v>24</v>
      </c>
      <c r="M4" s="2548"/>
      <c r="N4" s="45" t="s">
        <v>19</v>
      </c>
      <c r="O4" s="47" t="s">
        <v>20</v>
      </c>
      <c r="P4" s="45" t="s">
        <v>37</v>
      </c>
      <c r="Q4" s="48" t="s">
        <v>24</v>
      </c>
      <c r="S4" s="2548"/>
      <c r="T4" s="45" t="s">
        <v>19</v>
      </c>
      <c r="U4" s="46" t="s">
        <v>20</v>
      </c>
      <c r="V4" s="46" t="s">
        <v>37</v>
      </c>
      <c r="W4" s="48" t="s">
        <v>24</v>
      </c>
      <c r="Y4" s="2534"/>
      <c r="Z4" s="87" t="s">
        <v>19</v>
      </c>
      <c r="AA4" s="87" t="s">
        <v>20</v>
      </c>
      <c r="AB4" s="87" t="s">
        <v>37</v>
      </c>
      <c r="AC4" s="88" t="s">
        <v>24</v>
      </c>
      <c r="AE4" s="2534"/>
      <c r="AF4" s="87" t="s">
        <v>19</v>
      </c>
      <c r="AG4" s="87" t="s">
        <v>20</v>
      </c>
      <c r="AH4" s="87" t="s">
        <v>37</v>
      </c>
      <c r="AI4" s="88" t="s">
        <v>24</v>
      </c>
      <c r="AK4" s="2534"/>
      <c r="AL4" s="87" t="s">
        <v>19</v>
      </c>
      <c r="AM4" s="87" t="s">
        <v>20</v>
      </c>
      <c r="AN4" s="87" t="s">
        <v>37</v>
      </c>
      <c r="AO4" s="88" t="s">
        <v>24</v>
      </c>
    </row>
    <row r="5" spans="1:41" s="181" customFormat="1" ht="13.5" thickBot="1">
      <c r="A5" s="2332" t="s">
        <v>608</v>
      </c>
      <c r="B5" s="650">
        <v>172112</v>
      </c>
      <c r="C5" s="1082" t="s">
        <v>1915</v>
      </c>
      <c r="D5" s="650">
        <v>172112</v>
      </c>
      <c r="E5" s="1085" t="s">
        <v>25</v>
      </c>
      <c r="G5" s="2333" t="s">
        <v>608</v>
      </c>
      <c r="H5" s="2334">
        <v>175621</v>
      </c>
      <c r="I5" s="2335">
        <v>4892</v>
      </c>
      <c r="J5" s="292">
        <v>175621</v>
      </c>
      <c r="K5" s="190" t="s">
        <v>25</v>
      </c>
      <c r="M5" s="2333" t="s">
        <v>608</v>
      </c>
      <c r="N5" s="2211">
        <v>177434</v>
      </c>
      <c r="O5" s="269">
        <v>5581</v>
      </c>
      <c r="P5" s="270">
        <v>177434</v>
      </c>
      <c r="Q5" s="248" t="s">
        <v>25</v>
      </c>
      <c r="S5" s="2333" t="s">
        <v>608</v>
      </c>
      <c r="T5" s="1834">
        <v>177512</v>
      </c>
      <c r="U5" s="2051" t="s">
        <v>1916</v>
      </c>
      <c r="V5" s="2052">
        <v>177512</v>
      </c>
      <c r="W5" s="2051" t="s">
        <v>25</v>
      </c>
      <c r="Y5" s="2336" t="s">
        <v>214</v>
      </c>
      <c r="Z5" s="2285">
        <v>183461</v>
      </c>
      <c r="AA5" s="2286" t="s">
        <v>1917</v>
      </c>
      <c r="AB5" s="2285">
        <v>183461</v>
      </c>
      <c r="AC5" s="2286" t="s">
        <v>25</v>
      </c>
      <c r="AE5" s="2336" t="s">
        <v>214</v>
      </c>
      <c r="AF5" s="2337">
        <v>181861</v>
      </c>
      <c r="AG5" s="2338" t="s">
        <v>1918</v>
      </c>
      <c r="AH5" s="2337">
        <v>181861</v>
      </c>
      <c r="AI5" s="2338" t="s">
        <v>25</v>
      </c>
      <c r="AK5" s="109" t="s">
        <v>214</v>
      </c>
      <c r="AL5" s="96">
        <v>182357</v>
      </c>
      <c r="AM5" s="97" t="s">
        <v>1919</v>
      </c>
      <c r="AN5" s="96">
        <v>182357</v>
      </c>
      <c r="AO5" s="97" t="s">
        <v>25</v>
      </c>
    </row>
    <row r="6" spans="1:41" s="181" customFormat="1" ht="13">
      <c r="A6" s="2339" t="s">
        <v>325</v>
      </c>
      <c r="B6" s="711">
        <v>8900</v>
      </c>
      <c r="C6" s="1087" t="s">
        <v>1920</v>
      </c>
      <c r="D6" s="1088">
        <v>5.1999999999999998E-2</v>
      </c>
      <c r="E6" s="1091" t="s">
        <v>892</v>
      </c>
      <c r="G6" s="271" t="s">
        <v>325</v>
      </c>
      <c r="H6" s="2340">
        <v>12308</v>
      </c>
      <c r="I6" s="2341">
        <v>1691</v>
      </c>
      <c r="J6" s="1938">
        <v>7</v>
      </c>
      <c r="K6" s="1939">
        <v>1</v>
      </c>
      <c r="M6" s="271" t="s">
        <v>325</v>
      </c>
      <c r="N6" s="249">
        <v>12179</v>
      </c>
      <c r="O6" s="272">
        <v>1630</v>
      </c>
      <c r="P6" s="251">
        <v>6.9</v>
      </c>
      <c r="Q6" s="252">
        <v>0.9</v>
      </c>
      <c r="S6" s="271" t="s">
        <v>325</v>
      </c>
      <c r="T6" s="167">
        <v>13232</v>
      </c>
      <c r="U6" s="152" t="s">
        <v>1921</v>
      </c>
      <c r="V6" s="188">
        <v>7.4999999999999997E-2</v>
      </c>
      <c r="W6" s="152" t="s">
        <v>821</v>
      </c>
      <c r="Y6" s="2342" t="s">
        <v>325</v>
      </c>
      <c r="Z6" s="2285">
        <v>12144</v>
      </c>
      <c r="AA6" s="2286" t="s">
        <v>1922</v>
      </c>
      <c r="AB6" s="2283">
        <v>6.6000000000000003E-2</v>
      </c>
      <c r="AC6" s="2286" t="s">
        <v>821</v>
      </c>
      <c r="AE6" s="2342" t="s">
        <v>325</v>
      </c>
      <c r="AF6" s="2337">
        <v>10369</v>
      </c>
      <c r="AG6" s="2338" t="s">
        <v>1754</v>
      </c>
      <c r="AH6" s="2343">
        <v>5.7000000000000002E-2</v>
      </c>
      <c r="AI6" s="2338" t="s">
        <v>797</v>
      </c>
      <c r="AK6" s="2284" t="s">
        <v>216</v>
      </c>
      <c r="AL6" s="2344">
        <v>1963</v>
      </c>
      <c r="AM6" s="2288" t="s">
        <v>1835</v>
      </c>
      <c r="AN6" s="2287">
        <v>1.0999999999999999E-2</v>
      </c>
      <c r="AO6" s="2288" t="s">
        <v>799</v>
      </c>
    </row>
    <row r="7" spans="1:41" s="181" customFormat="1" ht="13">
      <c r="A7" s="2345" t="s">
        <v>326</v>
      </c>
      <c r="B7" s="2346">
        <v>17757</v>
      </c>
      <c r="C7" s="2262" t="s">
        <v>1923</v>
      </c>
      <c r="D7" s="2347">
        <v>0.10299999999999999</v>
      </c>
      <c r="E7" s="2307" t="s">
        <v>771</v>
      </c>
      <c r="G7" s="2348" t="s">
        <v>326</v>
      </c>
      <c r="H7" s="2349">
        <v>20977</v>
      </c>
      <c r="I7" s="2350">
        <v>2553</v>
      </c>
      <c r="J7" s="2351">
        <v>11.9</v>
      </c>
      <c r="K7" s="2352">
        <v>1.4</v>
      </c>
      <c r="M7" s="2348" t="s">
        <v>326</v>
      </c>
      <c r="N7" s="2353">
        <v>25777</v>
      </c>
      <c r="O7" s="2354">
        <v>2529</v>
      </c>
      <c r="P7" s="2355">
        <v>14.5</v>
      </c>
      <c r="Q7" s="2356">
        <v>1.3</v>
      </c>
      <c r="S7" s="2348" t="s">
        <v>326</v>
      </c>
      <c r="T7" s="2357">
        <v>23188</v>
      </c>
      <c r="U7" s="2286" t="s">
        <v>1924</v>
      </c>
      <c r="V7" s="2283">
        <v>0.13100000000000001</v>
      </c>
      <c r="W7" s="2286" t="s">
        <v>800</v>
      </c>
      <c r="Y7" s="2342" t="s">
        <v>326</v>
      </c>
      <c r="Z7" s="2285">
        <v>26345</v>
      </c>
      <c r="AA7" s="2286" t="s">
        <v>1738</v>
      </c>
      <c r="AB7" s="2283">
        <v>0.14399999999999999</v>
      </c>
      <c r="AC7" s="2286" t="s">
        <v>809</v>
      </c>
      <c r="AE7" s="2342" t="s">
        <v>326</v>
      </c>
      <c r="AF7" s="2337">
        <v>29101</v>
      </c>
      <c r="AG7" s="2338" t="s">
        <v>1925</v>
      </c>
      <c r="AH7" s="2343">
        <v>0.16</v>
      </c>
      <c r="AI7" s="2338" t="s">
        <v>1016</v>
      </c>
      <c r="AK7" s="2284" t="s">
        <v>217</v>
      </c>
      <c r="AL7" s="2344">
        <v>3600</v>
      </c>
      <c r="AM7" s="2288" t="s">
        <v>1926</v>
      </c>
      <c r="AN7" s="2287">
        <v>0.02</v>
      </c>
      <c r="AO7" s="2288" t="s">
        <v>912</v>
      </c>
    </row>
    <row r="8" spans="1:41" s="181" customFormat="1" ht="13">
      <c r="A8" s="2345" t="s">
        <v>221</v>
      </c>
      <c r="B8" s="2346">
        <v>38796</v>
      </c>
      <c r="C8" s="2262" t="s">
        <v>1927</v>
      </c>
      <c r="D8" s="2347">
        <v>0.22500000000000001</v>
      </c>
      <c r="E8" s="2307" t="s">
        <v>1044</v>
      </c>
      <c r="G8" s="2348" t="s">
        <v>221</v>
      </c>
      <c r="H8" s="2349">
        <v>44267</v>
      </c>
      <c r="I8" s="2350">
        <v>3978</v>
      </c>
      <c r="J8" s="2351">
        <v>25.2</v>
      </c>
      <c r="K8" s="2352">
        <v>2.1</v>
      </c>
      <c r="M8" s="2348" t="s">
        <v>221</v>
      </c>
      <c r="N8" s="2353">
        <v>42267</v>
      </c>
      <c r="O8" s="2354">
        <v>3038</v>
      </c>
      <c r="P8" s="2355">
        <v>23.8</v>
      </c>
      <c r="Q8" s="2356">
        <v>1.6</v>
      </c>
      <c r="S8" s="2348" t="s">
        <v>221</v>
      </c>
      <c r="T8" s="2357">
        <v>46927</v>
      </c>
      <c r="U8" s="2286" t="s">
        <v>1928</v>
      </c>
      <c r="V8" s="2283">
        <v>0.26400000000000001</v>
      </c>
      <c r="W8" s="2286" t="s">
        <v>997</v>
      </c>
      <c r="Y8" s="2342" t="s">
        <v>221</v>
      </c>
      <c r="Z8" s="2285">
        <v>55061</v>
      </c>
      <c r="AA8" s="2286" t="s">
        <v>1929</v>
      </c>
      <c r="AB8" s="2283">
        <v>0.3</v>
      </c>
      <c r="AC8" s="2286" t="s">
        <v>997</v>
      </c>
      <c r="AE8" s="2342" t="s">
        <v>221</v>
      </c>
      <c r="AF8" s="2337">
        <v>51507</v>
      </c>
      <c r="AG8" s="2338" t="s">
        <v>1930</v>
      </c>
      <c r="AH8" s="2343">
        <v>0.28299999999999997</v>
      </c>
      <c r="AI8" s="2338" t="s">
        <v>990</v>
      </c>
      <c r="AK8" s="2284" t="s">
        <v>218</v>
      </c>
      <c r="AL8" s="2344">
        <v>5136</v>
      </c>
      <c r="AM8" s="2288" t="s">
        <v>1931</v>
      </c>
      <c r="AN8" s="2287">
        <v>2.8000000000000001E-2</v>
      </c>
      <c r="AO8" s="2288" t="s">
        <v>914</v>
      </c>
    </row>
    <row r="9" spans="1:41" s="181" customFormat="1" ht="13">
      <c r="A9" s="2345" t="s">
        <v>327</v>
      </c>
      <c r="B9" s="2346">
        <v>37537</v>
      </c>
      <c r="C9" s="2262" t="s">
        <v>1932</v>
      </c>
      <c r="D9" s="2347">
        <v>0.218</v>
      </c>
      <c r="E9" s="2307" t="s">
        <v>787</v>
      </c>
      <c r="G9" s="2348" t="s">
        <v>327</v>
      </c>
      <c r="H9" s="2349">
        <v>34066</v>
      </c>
      <c r="I9" s="2350">
        <v>3022</v>
      </c>
      <c r="J9" s="2351">
        <v>19.399999999999999</v>
      </c>
      <c r="K9" s="2352">
        <v>1.6</v>
      </c>
      <c r="M9" s="2348" t="s">
        <v>327</v>
      </c>
      <c r="N9" s="2353">
        <v>37506</v>
      </c>
      <c r="O9" s="2354">
        <v>3048</v>
      </c>
      <c r="P9" s="2355">
        <v>21.1</v>
      </c>
      <c r="Q9" s="2356">
        <v>1.5</v>
      </c>
      <c r="S9" s="2348" t="s">
        <v>327</v>
      </c>
      <c r="T9" s="2357">
        <v>37084</v>
      </c>
      <c r="U9" s="2286" t="s">
        <v>1492</v>
      </c>
      <c r="V9" s="2283">
        <v>0.20899999999999999</v>
      </c>
      <c r="W9" s="2286" t="s">
        <v>997</v>
      </c>
      <c r="Y9" s="2342" t="s">
        <v>327</v>
      </c>
      <c r="Z9" s="2285">
        <v>34669</v>
      </c>
      <c r="AA9" s="2286" t="s">
        <v>1107</v>
      </c>
      <c r="AB9" s="2283">
        <v>0.189</v>
      </c>
      <c r="AC9" s="2286" t="s">
        <v>997</v>
      </c>
      <c r="AE9" s="2342" t="s">
        <v>327</v>
      </c>
      <c r="AF9" s="2337">
        <v>35382</v>
      </c>
      <c r="AG9" s="2338" t="s">
        <v>1933</v>
      </c>
      <c r="AH9" s="2343">
        <v>0.19500000000000001</v>
      </c>
      <c r="AI9" s="2338" t="s">
        <v>850</v>
      </c>
      <c r="AK9" s="2284" t="s">
        <v>219</v>
      </c>
      <c r="AL9" s="2344">
        <v>11982</v>
      </c>
      <c r="AM9" s="2288" t="s">
        <v>1934</v>
      </c>
      <c r="AN9" s="2287">
        <v>6.6000000000000003E-2</v>
      </c>
      <c r="AO9" s="2288" t="s">
        <v>809</v>
      </c>
    </row>
    <row r="10" spans="1:41" s="181" customFormat="1" ht="13">
      <c r="A10" s="2345" t="s">
        <v>328</v>
      </c>
      <c r="B10" s="2346">
        <v>22693</v>
      </c>
      <c r="C10" s="2262" t="s">
        <v>1935</v>
      </c>
      <c r="D10" s="2347">
        <v>0.13200000000000001</v>
      </c>
      <c r="E10" s="2307" t="s">
        <v>1285</v>
      </c>
      <c r="G10" s="2348" t="s">
        <v>328</v>
      </c>
      <c r="H10" s="2349">
        <v>26183</v>
      </c>
      <c r="I10" s="2350">
        <v>2746</v>
      </c>
      <c r="J10" s="2351">
        <v>14.9</v>
      </c>
      <c r="K10" s="2352">
        <v>1.5</v>
      </c>
      <c r="M10" s="2348" t="s">
        <v>328</v>
      </c>
      <c r="N10" s="2353">
        <v>24336</v>
      </c>
      <c r="O10" s="2354">
        <v>2469</v>
      </c>
      <c r="P10" s="2355">
        <v>13.7</v>
      </c>
      <c r="Q10" s="2356">
        <v>1.4</v>
      </c>
      <c r="S10" s="2348" t="s">
        <v>328</v>
      </c>
      <c r="T10" s="2357">
        <v>22390</v>
      </c>
      <c r="U10" s="2286" t="s">
        <v>1936</v>
      </c>
      <c r="V10" s="2283">
        <v>0.126</v>
      </c>
      <c r="W10" s="2286" t="s">
        <v>829</v>
      </c>
      <c r="Y10" s="2342" t="s">
        <v>328</v>
      </c>
      <c r="Z10" s="2285">
        <v>20941</v>
      </c>
      <c r="AA10" s="2286" t="s">
        <v>1475</v>
      </c>
      <c r="AB10" s="2283">
        <v>0.114</v>
      </c>
      <c r="AC10" s="2286" t="s">
        <v>829</v>
      </c>
      <c r="AE10" s="2342" t="s">
        <v>328</v>
      </c>
      <c r="AF10" s="2337">
        <v>23134</v>
      </c>
      <c r="AG10" s="2338" t="s">
        <v>1937</v>
      </c>
      <c r="AH10" s="2343">
        <v>0.127</v>
      </c>
      <c r="AI10" s="2338" t="s">
        <v>829</v>
      </c>
      <c r="AK10" s="2284" t="s">
        <v>220</v>
      </c>
      <c r="AL10" s="2344">
        <v>20866</v>
      </c>
      <c r="AM10" s="2288" t="s">
        <v>1938</v>
      </c>
      <c r="AN10" s="2287">
        <v>0.114</v>
      </c>
      <c r="AO10" s="2288" t="s">
        <v>1016</v>
      </c>
    </row>
    <row r="11" spans="1:41" s="181" customFormat="1" ht="13">
      <c r="A11" s="2345" t="s">
        <v>329</v>
      </c>
      <c r="B11" s="2346">
        <v>19998</v>
      </c>
      <c r="C11" s="2262" t="s">
        <v>1939</v>
      </c>
      <c r="D11" s="2347">
        <v>0.11600000000000001</v>
      </c>
      <c r="E11" s="2307" t="s">
        <v>1114</v>
      </c>
      <c r="G11" s="2348" t="s">
        <v>329</v>
      </c>
      <c r="H11" s="2349">
        <v>18529</v>
      </c>
      <c r="I11" s="2350">
        <v>2614</v>
      </c>
      <c r="J11" s="2351">
        <v>10.6</v>
      </c>
      <c r="K11" s="2352">
        <v>1.5</v>
      </c>
      <c r="M11" s="2348" t="s">
        <v>329</v>
      </c>
      <c r="N11" s="2353">
        <v>17199</v>
      </c>
      <c r="O11" s="2354">
        <v>1882</v>
      </c>
      <c r="P11" s="2355">
        <v>9.6999999999999993</v>
      </c>
      <c r="Q11" s="2356">
        <v>1</v>
      </c>
      <c r="S11" s="2348" t="s">
        <v>329</v>
      </c>
      <c r="T11" s="2357">
        <v>14773</v>
      </c>
      <c r="U11" s="2286" t="s">
        <v>1940</v>
      </c>
      <c r="V11" s="2283">
        <v>8.3000000000000004E-2</v>
      </c>
      <c r="W11" s="2286" t="s">
        <v>821</v>
      </c>
      <c r="Y11" s="2342" t="s">
        <v>329</v>
      </c>
      <c r="Z11" s="2285">
        <v>16595</v>
      </c>
      <c r="AA11" s="2286" t="s">
        <v>1941</v>
      </c>
      <c r="AB11" s="2283">
        <v>0.09</v>
      </c>
      <c r="AC11" s="2286" t="s">
        <v>800</v>
      </c>
      <c r="AE11" s="2342" t="s">
        <v>329</v>
      </c>
      <c r="AF11" s="2337">
        <v>15402</v>
      </c>
      <c r="AG11" s="2338" t="s">
        <v>1942</v>
      </c>
      <c r="AH11" s="2343">
        <v>8.5000000000000006E-2</v>
      </c>
      <c r="AI11" s="2338" t="s">
        <v>821</v>
      </c>
      <c r="AK11" s="2284" t="s">
        <v>221</v>
      </c>
      <c r="AL11" s="2344">
        <v>52741</v>
      </c>
      <c r="AM11" s="2288" t="s">
        <v>1943</v>
      </c>
      <c r="AN11" s="2287">
        <v>0.28899999999999998</v>
      </c>
      <c r="AO11" s="2288" t="s">
        <v>990</v>
      </c>
    </row>
    <row r="12" spans="1:41" s="181" customFormat="1" ht="13">
      <c r="A12" s="2345" t="s">
        <v>330</v>
      </c>
      <c r="B12" s="2346">
        <v>26431</v>
      </c>
      <c r="C12" s="2262" t="s">
        <v>1944</v>
      </c>
      <c r="D12" s="2347">
        <v>0.154</v>
      </c>
      <c r="E12" s="2307" t="s">
        <v>1285</v>
      </c>
      <c r="G12" s="2348" t="s">
        <v>330</v>
      </c>
      <c r="H12" s="2349">
        <v>19291</v>
      </c>
      <c r="I12" s="2350">
        <v>1875</v>
      </c>
      <c r="J12" s="2358">
        <v>11</v>
      </c>
      <c r="K12" s="2359">
        <v>1</v>
      </c>
      <c r="M12" s="2348" t="s">
        <v>330</v>
      </c>
      <c r="N12" s="2353">
        <v>18170</v>
      </c>
      <c r="O12" s="2354">
        <v>1672</v>
      </c>
      <c r="P12" s="2355">
        <v>10.199999999999999</v>
      </c>
      <c r="Q12" s="2356">
        <v>0.9</v>
      </c>
      <c r="S12" s="2348" t="s">
        <v>330</v>
      </c>
      <c r="T12" s="2357">
        <v>19918</v>
      </c>
      <c r="U12" s="2286" t="s">
        <v>1669</v>
      </c>
      <c r="V12" s="2283">
        <v>0.112</v>
      </c>
      <c r="W12" s="2286" t="s">
        <v>800</v>
      </c>
      <c r="Y12" s="2342" t="s">
        <v>330</v>
      </c>
      <c r="Z12" s="2285">
        <v>17706</v>
      </c>
      <c r="AA12" s="2286" t="s">
        <v>1742</v>
      </c>
      <c r="AB12" s="2283">
        <v>9.7000000000000003E-2</v>
      </c>
      <c r="AC12" s="2286" t="s">
        <v>800</v>
      </c>
      <c r="AE12" s="2342" t="s">
        <v>330</v>
      </c>
      <c r="AF12" s="2337">
        <v>16966</v>
      </c>
      <c r="AG12" s="2338" t="s">
        <v>1945</v>
      </c>
      <c r="AH12" s="2343">
        <v>9.2999999999999999E-2</v>
      </c>
      <c r="AI12" s="2338" t="s">
        <v>800</v>
      </c>
      <c r="AK12" s="2284" t="s">
        <v>222</v>
      </c>
      <c r="AL12" s="2344">
        <v>86069</v>
      </c>
      <c r="AM12" s="2288" t="s">
        <v>1946</v>
      </c>
      <c r="AN12" s="2287">
        <v>0.47199999999999998</v>
      </c>
      <c r="AO12" s="2288" t="s">
        <v>1018</v>
      </c>
    </row>
    <row r="13" spans="1:41" s="181" customFormat="1" ht="13">
      <c r="A13" s="2360" t="s">
        <v>223</v>
      </c>
      <c r="B13" s="2361">
        <v>1774</v>
      </c>
      <c r="C13" s="2362" t="s">
        <v>1947</v>
      </c>
      <c r="D13" s="2363" t="s">
        <v>25</v>
      </c>
      <c r="E13" s="2364" t="s">
        <v>25</v>
      </c>
      <c r="G13" s="2365" t="s">
        <v>223</v>
      </c>
      <c r="H13" s="2366">
        <v>1651</v>
      </c>
      <c r="I13" s="2367">
        <v>49</v>
      </c>
      <c r="J13" s="2368" t="s">
        <v>25</v>
      </c>
      <c r="K13" s="2369" t="s">
        <v>25</v>
      </c>
      <c r="M13" s="2365" t="s">
        <v>223</v>
      </c>
      <c r="N13" s="2370">
        <v>1613</v>
      </c>
      <c r="O13" s="2371">
        <v>40</v>
      </c>
      <c r="P13" s="2372" t="s">
        <v>25</v>
      </c>
      <c r="Q13" s="2373" t="s">
        <v>25</v>
      </c>
      <c r="S13" s="2365" t="s">
        <v>223</v>
      </c>
      <c r="T13" s="2374">
        <v>1573</v>
      </c>
      <c r="U13" s="2375" t="s">
        <v>1948</v>
      </c>
      <c r="V13" s="2375" t="s">
        <v>25</v>
      </c>
      <c r="W13" s="2375" t="s">
        <v>25</v>
      </c>
      <c r="Y13" s="2342" t="s">
        <v>223</v>
      </c>
      <c r="Z13" s="2285">
        <v>1483</v>
      </c>
      <c r="AA13" s="2286" t="s">
        <v>1949</v>
      </c>
      <c r="AB13" s="2286" t="s">
        <v>25</v>
      </c>
      <c r="AC13" s="2286" t="s">
        <v>25</v>
      </c>
      <c r="AE13" s="2342" t="s">
        <v>223</v>
      </c>
      <c r="AF13" s="2337">
        <v>1500</v>
      </c>
      <c r="AG13" s="2338" t="s">
        <v>1950</v>
      </c>
      <c r="AH13" s="2338" t="s">
        <v>25</v>
      </c>
      <c r="AI13" s="2338" t="s">
        <v>25</v>
      </c>
      <c r="AK13" s="2284" t="s">
        <v>223</v>
      </c>
      <c r="AL13" s="2344">
        <v>1448</v>
      </c>
      <c r="AM13" s="2288" t="s">
        <v>1951</v>
      </c>
      <c r="AN13" s="2288" t="s">
        <v>25</v>
      </c>
      <c r="AO13" s="2288" t="s">
        <v>25</v>
      </c>
    </row>
    <row r="14" spans="1:41" s="181" customFormat="1" ht="13">
      <c r="A14" s="2345" t="s">
        <v>313</v>
      </c>
      <c r="B14" s="2346"/>
      <c r="C14" s="2262"/>
      <c r="D14" s="2347"/>
      <c r="E14" s="2307"/>
      <c r="G14" s="2348" t="s">
        <v>313</v>
      </c>
      <c r="H14" s="2264"/>
      <c r="I14" s="2265"/>
      <c r="J14" s="2351"/>
      <c r="K14" s="2352"/>
      <c r="M14" s="2348" t="s">
        <v>313</v>
      </c>
      <c r="N14" s="2353"/>
      <c r="O14" s="2354"/>
      <c r="P14" s="2355"/>
      <c r="Q14" s="2356"/>
      <c r="S14" s="2348" t="s">
        <v>313</v>
      </c>
      <c r="T14" s="2376"/>
      <c r="U14" s="2286"/>
      <c r="V14" s="2286"/>
      <c r="W14" s="2286"/>
      <c r="Y14" s="2342" t="s">
        <v>313</v>
      </c>
      <c r="Z14" s="2286" t="s">
        <v>313</v>
      </c>
      <c r="AA14" s="2286" t="s">
        <v>313</v>
      </c>
      <c r="AB14" s="2286" t="s">
        <v>313</v>
      </c>
      <c r="AC14" s="2286" t="s">
        <v>313</v>
      </c>
      <c r="AE14" s="2342" t="s">
        <v>313</v>
      </c>
      <c r="AF14" s="2338" t="s">
        <v>313</v>
      </c>
      <c r="AG14" s="2338" t="s">
        <v>313</v>
      </c>
      <c r="AH14" s="2338" t="s">
        <v>313</v>
      </c>
      <c r="AI14" s="2338" t="s">
        <v>313</v>
      </c>
      <c r="AK14" s="2284"/>
      <c r="AL14" s="2288"/>
      <c r="AM14" s="2288"/>
      <c r="AN14" s="2288"/>
      <c r="AO14" s="2288"/>
    </row>
    <row r="15" spans="1:41" s="181" customFormat="1" ht="13">
      <c r="A15" s="2377" t="s">
        <v>224</v>
      </c>
      <c r="B15" s="2346">
        <v>11315</v>
      </c>
      <c r="C15" s="2262" t="s">
        <v>1952</v>
      </c>
      <c r="D15" s="2378" t="s">
        <v>25</v>
      </c>
      <c r="E15" s="2307" t="s">
        <v>25</v>
      </c>
      <c r="G15" s="2348" t="s">
        <v>224</v>
      </c>
      <c r="H15" s="2349">
        <v>9718</v>
      </c>
      <c r="I15" s="2350">
        <v>1588</v>
      </c>
      <c r="J15" s="2351" t="s">
        <v>25</v>
      </c>
      <c r="K15" s="2352" t="s">
        <v>25</v>
      </c>
      <c r="M15" s="2348" t="s">
        <v>224</v>
      </c>
      <c r="N15" s="2353">
        <v>12511</v>
      </c>
      <c r="O15" s="2354">
        <v>1600</v>
      </c>
      <c r="P15" s="2355" t="s">
        <v>25</v>
      </c>
      <c r="Q15" s="2356" t="s">
        <v>25</v>
      </c>
      <c r="S15" s="2348" t="s">
        <v>224</v>
      </c>
      <c r="T15" s="2379">
        <v>12488</v>
      </c>
      <c r="U15" s="2286" t="s">
        <v>1953</v>
      </c>
      <c r="V15" s="2286" t="s">
        <v>25</v>
      </c>
      <c r="W15" s="2286" t="s">
        <v>25</v>
      </c>
      <c r="Y15" s="2342" t="s">
        <v>224</v>
      </c>
      <c r="Z15" s="2285">
        <v>11781</v>
      </c>
      <c r="AA15" s="2286" t="s">
        <v>1954</v>
      </c>
      <c r="AB15" s="2286" t="s">
        <v>25</v>
      </c>
      <c r="AC15" s="2286" t="s">
        <v>25</v>
      </c>
      <c r="AE15" s="2342" t="s">
        <v>224</v>
      </c>
      <c r="AF15" s="2337">
        <v>11640</v>
      </c>
      <c r="AG15" s="2338" t="s">
        <v>1955</v>
      </c>
      <c r="AH15" s="2338" t="s">
        <v>25</v>
      </c>
      <c r="AI15" s="2338" t="s">
        <v>25</v>
      </c>
      <c r="AK15" s="2284" t="s">
        <v>224</v>
      </c>
      <c r="AL15" s="2344">
        <v>13037</v>
      </c>
      <c r="AM15" s="2288" t="s">
        <v>1956</v>
      </c>
      <c r="AN15" s="2288" t="s">
        <v>25</v>
      </c>
      <c r="AO15" s="2288" t="s">
        <v>25</v>
      </c>
    </row>
    <row r="16" spans="1:41" s="146" customFormat="1" ht="30" customHeight="1">
      <c r="A16" s="2740" t="s">
        <v>67</v>
      </c>
      <c r="B16" s="2740"/>
      <c r="C16" s="2740"/>
      <c r="D16" s="2740"/>
      <c r="E16" s="2740"/>
      <c r="G16" s="2740" t="s">
        <v>67</v>
      </c>
      <c r="H16" s="2740"/>
      <c r="I16" s="2740"/>
      <c r="J16" s="2740"/>
      <c r="K16" s="2740"/>
      <c r="M16" s="2740" t="s">
        <v>67</v>
      </c>
      <c r="N16" s="2740"/>
      <c r="O16" s="2740"/>
      <c r="P16" s="2740"/>
      <c r="Q16" s="2740"/>
      <c r="S16" s="2740" t="s">
        <v>67</v>
      </c>
      <c r="T16" s="2740"/>
      <c r="U16" s="2740"/>
      <c r="V16" s="2740"/>
      <c r="W16" s="2740"/>
      <c r="Y16" s="2740" t="s">
        <v>67</v>
      </c>
      <c r="Z16" s="2740"/>
      <c r="AA16" s="2740"/>
      <c r="AB16" s="2740"/>
      <c r="AC16" s="2740"/>
      <c r="AE16" s="2740" t="s">
        <v>67</v>
      </c>
      <c r="AF16" s="2740"/>
      <c r="AG16" s="2740"/>
      <c r="AH16" s="2740"/>
      <c r="AI16" s="2740"/>
      <c r="AK16" s="2740" t="s">
        <v>67</v>
      </c>
      <c r="AL16" s="2740"/>
      <c r="AM16" s="2740"/>
      <c r="AN16" s="2740"/>
      <c r="AO16" s="2740"/>
    </row>
    <row r="17" spans="1:41" s="146" customFormat="1" ht="11.5">
      <c r="A17" s="2741" t="s">
        <v>60</v>
      </c>
      <c r="B17" s="2741"/>
      <c r="C17" s="2741"/>
      <c r="D17" s="2741"/>
      <c r="E17" s="2741"/>
      <c r="G17" s="2741" t="s">
        <v>60</v>
      </c>
      <c r="H17" s="2741"/>
      <c r="I17" s="2741"/>
      <c r="J17" s="2741"/>
      <c r="K17" s="2741"/>
      <c r="M17" s="2741" t="s">
        <v>60</v>
      </c>
      <c r="N17" s="2741"/>
      <c r="O17" s="2741"/>
      <c r="P17" s="2741"/>
      <c r="Q17" s="2741"/>
      <c r="S17" s="2741" t="s">
        <v>60</v>
      </c>
      <c r="T17" s="2741"/>
      <c r="U17" s="2741"/>
      <c r="V17" s="2741"/>
      <c r="W17" s="2741"/>
      <c r="Y17" s="2741" t="s">
        <v>60</v>
      </c>
      <c r="Z17" s="2741"/>
      <c r="AA17" s="2741"/>
      <c r="AB17" s="2741"/>
      <c r="AC17" s="2741"/>
      <c r="AE17" s="2741" t="s">
        <v>60</v>
      </c>
      <c r="AF17" s="2741"/>
      <c r="AG17" s="2741"/>
      <c r="AH17" s="2741"/>
      <c r="AI17" s="2741"/>
      <c r="AK17" s="2741" t="s">
        <v>60</v>
      </c>
      <c r="AL17" s="2741"/>
      <c r="AM17" s="2741"/>
      <c r="AN17" s="2741"/>
      <c r="AO17" s="2741"/>
    </row>
    <row r="19" spans="1:41" ht="30.75" customHeight="1">
      <c r="A19" s="2489" t="s">
        <v>1957</v>
      </c>
      <c r="B19" s="2489"/>
      <c r="C19" s="2489"/>
      <c r="D19" s="2489"/>
      <c r="E19" s="2489"/>
      <c r="G19" s="2489" t="s">
        <v>675</v>
      </c>
      <c r="H19" s="2489"/>
      <c r="I19" s="2489"/>
      <c r="J19" s="2489"/>
      <c r="K19" s="2489"/>
      <c r="M19" s="2489" t="s">
        <v>663</v>
      </c>
      <c r="N19" s="2489"/>
      <c r="O19" s="2489"/>
      <c r="P19" s="2489"/>
      <c r="Q19" s="2489"/>
      <c r="S19" s="2489" t="s">
        <v>450</v>
      </c>
      <c r="T19" s="2489"/>
      <c r="U19" s="2489"/>
      <c r="V19" s="2489"/>
      <c r="W19" s="2489"/>
      <c r="Y19" s="2489" t="s">
        <v>360</v>
      </c>
      <c r="Z19" s="2489"/>
      <c r="AA19" s="2489"/>
      <c r="AB19" s="2489"/>
      <c r="AC19" s="2489"/>
      <c r="AE19" s="2489" t="s">
        <v>331</v>
      </c>
      <c r="AF19" s="2489"/>
      <c r="AG19" s="2489"/>
      <c r="AH19" s="2489"/>
      <c r="AI19" s="2489"/>
      <c r="AK19" s="2489" t="s">
        <v>303</v>
      </c>
      <c r="AL19" s="2489"/>
      <c r="AM19" s="2489"/>
      <c r="AN19" s="2489"/>
      <c r="AO19" s="2489"/>
    </row>
    <row r="22" spans="1:41" ht="18" customHeight="1">
      <c r="A22" s="2552" t="s">
        <v>213</v>
      </c>
      <c r="B22" s="2554" t="s">
        <v>18</v>
      </c>
      <c r="C22" s="2481"/>
      <c r="D22" s="2481"/>
      <c r="E22" s="2555"/>
      <c r="F22" s="300"/>
      <c r="G22" s="2616" t="s">
        <v>213</v>
      </c>
      <c r="H22" s="2554" t="s">
        <v>18</v>
      </c>
      <c r="I22" s="2481"/>
      <c r="J22" s="2481"/>
      <c r="K22" s="2555"/>
      <c r="M22" s="2547" t="s">
        <v>213</v>
      </c>
      <c r="N22" s="2549" t="s">
        <v>18</v>
      </c>
      <c r="O22" s="2550"/>
      <c r="P22" s="2550"/>
      <c r="Q22" s="2551"/>
      <c r="S22" s="2547" t="s">
        <v>213</v>
      </c>
      <c r="T22" s="2549" t="s">
        <v>18</v>
      </c>
      <c r="U22" s="2550"/>
      <c r="V22" s="2550"/>
      <c r="W22" s="2551"/>
      <c r="Y22" s="2533" t="s">
        <v>213</v>
      </c>
      <c r="Z22" s="2535" t="s">
        <v>18</v>
      </c>
      <c r="AA22" s="2535"/>
      <c r="AB22" s="2535"/>
      <c r="AC22" s="2536"/>
      <c r="AE22" s="2533" t="s">
        <v>213</v>
      </c>
      <c r="AF22" s="2535" t="s">
        <v>18</v>
      </c>
      <c r="AG22" s="2535"/>
      <c r="AH22" s="2535"/>
      <c r="AI22" s="2536"/>
      <c r="AK22" s="2533" t="s">
        <v>213</v>
      </c>
      <c r="AL22" s="2535" t="s">
        <v>18</v>
      </c>
      <c r="AM22" s="2535"/>
      <c r="AN22" s="2535"/>
      <c r="AO22" s="2536"/>
    </row>
    <row r="23" spans="1:41" s="146" customFormat="1" ht="30">
      <c r="A23" s="2553"/>
      <c r="B23" s="45" t="s">
        <v>19</v>
      </c>
      <c r="C23" s="47" t="s">
        <v>20</v>
      </c>
      <c r="D23" s="45" t="s">
        <v>37</v>
      </c>
      <c r="E23" s="48" t="s">
        <v>24</v>
      </c>
      <c r="F23" s="732"/>
      <c r="G23" s="2621"/>
      <c r="H23" s="45" t="s">
        <v>19</v>
      </c>
      <c r="I23" s="47" t="s">
        <v>20</v>
      </c>
      <c r="J23" s="45" t="s">
        <v>37</v>
      </c>
      <c r="K23" s="48" t="s">
        <v>24</v>
      </c>
      <c r="M23" s="2548"/>
      <c r="N23" s="45" t="s">
        <v>19</v>
      </c>
      <c r="O23" s="47" t="s">
        <v>20</v>
      </c>
      <c r="P23" s="45" t="s">
        <v>37</v>
      </c>
      <c r="Q23" s="48" t="s">
        <v>24</v>
      </c>
      <c r="S23" s="2548"/>
      <c r="T23" s="45" t="s">
        <v>19</v>
      </c>
      <c r="U23" s="46" t="s">
        <v>20</v>
      </c>
      <c r="V23" s="46" t="s">
        <v>37</v>
      </c>
      <c r="W23" s="48" t="s">
        <v>24</v>
      </c>
      <c r="Y23" s="2534"/>
      <c r="Z23" s="87" t="s">
        <v>19</v>
      </c>
      <c r="AA23" s="87" t="s">
        <v>20</v>
      </c>
      <c r="AB23" s="87" t="s">
        <v>37</v>
      </c>
      <c r="AC23" s="88" t="s">
        <v>24</v>
      </c>
      <c r="AE23" s="2534"/>
      <c r="AF23" s="87" t="s">
        <v>19</v>
      </c>
      <c r="AG23" s="87" t="s">
        <v>20</v>
      </c>
      <c r="AH23" s="87" t="s">
        <v>37</v>
      </c>
      <c r="AI23" s="88" t="s">
        <v>24</v>
      </c>
      <c r="AK23" s="2534"/>
      <c r="AL23" s="87" t="s">
        <v>19</v>
      </c>
      <c r="AM23" s="87" t="s">
        <v>20</v>
      </c>
      <c r="AN23" s="87" t="s">
        <v>37</v>
      </c>
      <c r="AO23" s="88" t="s">
        <v>24</v>
      </c>
    </row>
    <row r="24" spans="1:41" s="181" customFormat="1" ht="13.5" thickBot="1">
      <c r="A24" s="2332" t="s">
        <v>608</v>
      </c>
      <c r="B24" s="2380" t="s">
        <v>44</v>
      </c>
      <c r="C24" s="1082" t="s">
        <v>44</v>
      </c>
      <c r="D24" s="2380" t="s">
        <v>44</v>
      </c>
      <c r="E24" s="1085" t="s">
        <v>44</v>
      </c>
      <c r="G24" s="2333" t="s">
        <v>608</v>
      </c>
      <c r="H24" s="1935">
        <v>19458</v>
      </c>
      <c r="I24" s="273">
        <v>1913</v>
      </c>
      <c r="J24" s="182">
        <v>19458</v>
      </c>
      <c r="K24" s="190" t="s">
        <v>25</v>
      </c>
      <c r="M24" s="2333" t="s">
        <v>608</v>
      </c>
      <c r="N24" s="2238">
        <v>21725</v>
      </c>
      <c r="O24" s="269">
        <v>1835</v>
      </c>
      <c r="P24" s="270">
        <v>21725</v>
      </c>
      <c r="Q24" s="248" t="s">
        <v>25</v>
      </c>
      <c r="S24" s="2333" t="s">
        <v>608</v>
      </c>
      <c r="T24" s="1834">
        <v>19376</v>
      </c>
      <c r="U24" s="2051" t="s">
        <v>1958</v>
      </c>
      <c r="V24" s="2052">
        <v>19376</v>
      </c>
      <c r="W24" s="2051" t="s">
        <v>25</v>
      </c>
      <c r="Y24" s="2336" t="s">
        <v>214</v>
      </c>
      <c r="Z24" s="2285">
        <v>20041</v>
      </c>
      <c r="AA24" s="2286" t="s">
        <v>1959</v>
      </c>
      <c r="AB24" s="2285">
        <v>20041</v>
      </c>
      <c r="AC24" s="2286" t="s">
        <v>25</v>
      </c>
      <c r="AE24" s="2336" t="s">
        <v>214</v>
      </c>
      <c r="AF24" s="2337">
        <v>18970</v>
      </c>
      <c r="AG24" s="2338" t="s">
        <v>1960</v>
      </c>
      <c r="AH24" s="2337">
        <v>18970</v>
      </c>
      <c r="AI24" s="2338" t="s">
        <v>25</v>
      </c>
      <c r="AK24" s="109" t="s">
        <v>214</v>
      </c>
      <c r="AL24" s="96">
        <v>20305</v>
      </c>
      <c r="AM24" s="97" t="s">
        <v>1655</v>
      </c>
      <c r="AN24" s="96">
        <v>20305</v>
      </c>
      <c r="AO24" s="97" t="s">
        <v>25</v>
      </c>
    </row>
    <row r="25" spans="1:41" s="181" customFormat="1" ht="13">
      <c r="A25" s="2339" t="s">
        <v>325</v>
      </c>
      <c r="B25" s="2381" t="s">
        <v>44</v>
      </c>
      <c r="C25" s="1087" t="s">
        <v>44</v>
      </c>
      <c r="D25" s="2381" t="s">
        <v>44</v>
      </c>
      <c r="E25" s="1091" t="s">
        <v>44</v>
      </c>
      <c r="G25" s="271" t="s">
        <v>325</v>
      </c>
      <c r="H25" s="228">
        <v>2407</v>
      </c>
      <c r="I25" s="275">
        <v>902</v>
      </c>
      <c r="J25" s="186">
        <v>12.4</v>
      </c>
      <c r="K25" s="191">
        <v>4.5</v>
      </c>
      <c r="M25" s="271" t="s">
        <v>325</v>
      </c>
      <c r="N25" s="249">
        <v>2307</v>
      </c>
      <c r="O25" s="272">
        <v>717</v>
      </c>
      <c r="P25" s="251">
        <v>10.6</v>
      </c>
      <c r="Q25" s="252">
        <v>3.3</v>
      </c>
      <c r="S25" s="271" t="s">
        <v>325</v>
      </c>
      <c r="T25" s="167">
        <v>1923</v>
      </c>
      <c r="U25" s="152" t="s">
        <v>1961</v>
      </c>
      <c r="V25" s="188">
        <v>9.9000000000000005E-2</v>
      </c>
      <c r="W25" s="152" t="s">
        <v>1132</v>
      </c>
      <c r="Y25" s="2342" t="s">
        <v>325</v>
      </c>
      <c r="Z25" s="2285">
        <v>2018</v>
      </c>
      <c r="AA25" s="2286" t="s">
        <v>1962</v>
      </c>
      <c r="AB25" s="2283">
        <v>0.10100000000000001</v>
      </c>
      <c r="AC25" s="2286" t="s">
        <v>1180</v>
      </c>
      <c r="AE25" s="2342" t="s">
        <v>325</v>
      </c>
      <c r="AF25" s="2337">
        <v>1895</v>
      </c>
      <c r="AG25" s="2338" t="s">
        <v>1186</v>
      </c>
      <c r="AH25" s="2343">
        <v>0.1</v>
      </c>
      <c r="AI25" s="2338" t="s">
        <v>857</v>
      </c>
      <c r="AK25" s="2284" t="s">
        <v>216</v>
      </c>
      <c r="AL25" s="2288">
        <v>447</v>
      </c>
      <c r="AM25" s="2288" t="s">
        <v>1963</v>
      </c>
      <c r="AN25" s="2287">
        <v>2.1999999999999999E-2</v>
      </c>
      <c r="AO25" s="2288" t="s">
        <v>990</v>
      </c>
    </row>
    <row r="26" spans="1:41" s="181" customFormat="1" ht="13">
      <c r="A26" s="2345" t="s">
        <v>326</v>
      </c>
      <c r="B26" s="2378" t="s">
        <v>44</v>
      </c>
      <c r="C26" s="2262" t="s">
        <v>44</v>
      </c>
      <c r="D26" s="2378" t="s">
        <v>44</v>
      </c>
      <c r="E26" s="2307" t="s">
        <v>44</v>
      </c>
      <c r="G26" s="2348" t="s">
        <v>326</v>
      </c>
      <c r="H26" s="2382">
        <v>3605</v>
      </c>
      <c r="I26" s="2383">
        <v>1077</v>
      </c>
      <c r="J26" s="2351">
        <v>18.5</v>
      </c>
      <c r="K26" s="2352">
        <v>5.2</v>
      </c>
      <c r="M26" s="2348" t="s">
        <v>326</v>
      </c>
      <c r="N26" s="2353">
        <v>6848</v>
      </c>
      <c r="O26" s="2354">
        <v>1420</v>
      </c>
      <c r="P26" s="2355">
        <v>31.5</v>
      </c>
      <c r="Q26" s="2356">
        <v>5.6</v>
      </c>
      <c r="S26" s="2348" t="s">
        <v>326</v>
      </c>
      <c r="T26" s="2357">
        <v>6357</v>
      </c>
      <c r="U26" s="2286" t="s">
        <v>1964</v>
      </c>
      <c r="V26" s="2283">
        <v>0.32800000000000001</v>
      </c>
      <c r="W26" s="2286" t="s">
        <v>837</v>
      </c>
      <c r="Y26" s="2342" t="s">
        <v>326</v>
      </c>
      <c r="Z26" s="2285">
        <v>5255</v>
      </c>
      <c r="AA26" s="2286" t="s">
        <v>1965</v>
      </c>
      <c r="AB26" s="2283">
        <v>0.26200000000000001</v>
      </c>
      <c r="AC26" s="2286" t="s">
        <v>1771</v>
      </c>
      <c r="AE26" s="2342" t="s">
        <v>326</v>
      </c>
      <c r="AF26" s="2337">
        <v>5620</v>
      </c>
      <c r="AG26" s="2338" t="s">
        <v>1966</v>
      </c>
      <c r="AH26" s="2343">
        <v>0.29599999999999999</v>
      </c>
      <c r="AI26" s="2338" t="s">
        <v>859</v>
      </c>
      <c r="AK26" s="2284" t="s">
        <v>217</v>
      </c>
      <c r="AL26" s="2288">
        <v>984</v>
      </c>
      <c r="AM26" s="2288" t="s">
        <v>1967</v>
      </c>
      <c r="AN26" s="2287">
        <v>4.8000000000000001E-2</v>
      </c>
      <c r="AO26" s="2288" t="s">
        <v>985</v>
      </c>
    </row>
    <row r="27" spans="1:41" s="181" customFormat="1" ht="13">
      <c r="A27" s="2345" t="s">
        <v>221</v>
      </c>
      <c r="B27" s="2378" t="s">
        <v>44</v>
      </c>
      <c r="C27" s="2262" t="s">
        <v>44</v>
      </c>
      <c r="D27" s="2378" t="s">
        <v>44</v>
      </c>
      <c r="E27" s="2307" t="s">
        <v>44</v>
      </c>
      <c r="G27" s="2348" t="s">
        <v>221</v>
      </c>
      <c r="H27" s="2382">
        <v>7866</v>
      </c>
      <c r="I27" s="2383">
        <v>1441</v>
      </c>
      <c r="J27" s="2351">
        <v>40.4</v>
      </c>
      <c r="K27" s="2352">
        <v>6.7</v>
      </c>
      <c r="M27" s="2348" t="s">
        <v>221</v>
      </c>
      <c r="N27" s="2353">
        <v>6281</v>
      </c>
      <c r="O27" s="2354">
        <v>1214</v>
      </c>
      <c r="P27" s="2355">
        <v>28.9</v>
      </c>
      <c r="Q27" s="2356">
        <v>5.2</v>
      </c>
      <c r="S27" s="2348" t="s">
        <v>221</v>
      </c>
      <c r="T27" s="2357">
        <v>5860</v>
      </c>
      <c r="U27" s="2286" t="s">
        <v>920</v>
      </c>
      <c r="V27" s="2283">
        <v>0.30199999999999999</v>
      </c>
      <c r="W27" s="2286" t="s">
        <v>1709</v>
      </c>
      <c r="Y27" s="2342" t="s">
        <v>221</v>
      </c>
      <c r="Z27" s="2285">
        <v>7096</v>
      </c>
      <c r="AA27" s="2286" t="s">
        <v>1968</v>
      </c>
      <c r="AB27" s="2283">
        <v>0.35399999999999998</v>
      </c>
      <c r="AC27" s="2286" t="s">
        <v>1777</v>
      </c>
      <c r="AE27" s="2342" t="s">
        <v>221</v>
      </c>
      <c r="AF27" s="2337">
        <v>7017</v>
      </c>
      <c r="AG27" s="2338" t="s">
        <v>1969</v>
      </c>
      <c r="AH27" s="2343">
        <v>0.37</v>
      </c>
      <c r="AI27" s="2338" t="s">
        <v>1970</v>
      </c>
      <c r="AK27" s="2284" t="s">
        <v>218</v>
      </c>
      <c r="AL27" s="2344">
        <v>1129</v>
      </c>
      <c r="AM27" s="2288" t="s">
        <v>1971</v>
      </c>
      <c r="AN27" s="2287">
        <v>5.6000000000000001E-2</v>
      </c>
      <c r="AO27" s="2288" t="s">
        <v>840</v>
      </c>
    </row>
    <row r="28" spans="1:41" s="181" customFormat="1" ht="13">
      <c r="A28" s="2345" t="s">
        <v>327</v>
      </c>
      <c r="B28" s="2378" t="s">
        <v>44</v>
      </c>
      <c r="C28" s="2262" t="s">
        <v>44</v>
      </c>
      <c r="D28" s="2378" t="s">
        <v>44</v>
      </c>
      <c r="E28" s="2307" t="s">
        <v>44</v>
      </c>
      <c r="G28" s="2348" t="s">
        <v>327</v>
      </c>
      <c r="H28" s="2382">
        <v>2155</v>
      </c>
      <c r="I28" s="2383">
        <v>642</v>
      </c>
      <c r="J28" s="2351">
        <v>11.1</v>
      </c>
      <c r="K28" s="2352">
        <v>3.1</v>
      </c>
      <c r="M28" s="2348" t="s">
        <v>327</v>
      </c>
      <c r="N28" s="2353">
        <v>3967</v>
      </c>
      <c r="O28" s="2354">
        <v>1061</v>
      </c>
      <c r="P28" s="2355">
        <v>18.3</v>
      </c>
      <c r="Q28" s="2356">
        <v>4.7</v>
      </c>
      <c r="S28" s="2348" t="s">
        <v>327</v>
      </c>
      <c r="T28" s="2357">
        <v>3383</v>
      </c>
      <c r="U28" s="2286" t="s">
        <v>1972</v>
      </c>
      <c r="V28" s="2283">
        <v>0.17499999999999999</v>
      </c>
      <c r="W28" s="2286" t="s">
        <v>1682</v>
      </c>
      <c r="Y28" s="2342" t="s">
        <v>327</v>
      </c>
      <c r="Z28" s="2285">
        <v>3472</v>
      </c>
      <c r="AA28" s="2286" t="s">
        <v>1698</v>
      </c>
      <c r="AB28" s="2283">
        <v>0.17299999999999999</v>
      </c>
      <c r="AC28" s="2286" t="s">
        <v>1601</v>
      </c>
      <c r="AE28" s="2342" t="s">
        <v>327</v>
      </c>
      <c r="AF28" s="2337">
        <v>2664</v>
      </c>
      <c r="AG28" s="2338" t="s">
        <v>1973</v>
      </c>
      <c r="AH28" s="2343">
        <v>0.14000000000000001</v>
      </c>
      <c r="AI28" s="2338" t="s">
        <v>830</v>
      </c>
      <c r="AK28" s="2284" t="s">
        <v>219</v>
      </c>
      <c r="AL28" s="2344">
        <v>2644</v>
      </c>
      <c r="AM28" s="2288" t="s">
        <v>1261</v>
      </c>
      <c r="AN28" s="2287">
        <v>0.13</v>
      </c>
      <c r="AO28" s="2288" t="s">
        <v>1132</v>
      </c>
    </row>
    <row r="29" spans="1:41" s="181" customFormat="1" ht="13">
      <c r="A29" s="2345" t="s">
        <v>328</v>
      </c>
      <c r="B29" s="2378" t="s">
        <v>44</v>
      </c>
      <c r="C29" s="2262" t="s">
        <v>44</v>
      </c>
      <c r="D29" s="2378" t="s">
        <v>44</v>
      </c>
      <c r="E29" s="2307" t="s">
        <v>44</v>
      </c>
      <c r="G29" s="2348" t="s">
        <v>328</v>
      </c>
      <c r="H29" s="2382">
        <v>2018</v>
      </c>
      <c r="I29" s="2383">
        <v>1042</v>
      </c>
      <c r="J29" s="2351">
        <v>10.4</v>
      </c>
      <c r="K29" s="2352">
        <v>5.3</v>
      </c>
      <c r="M29" s="2348" t="s">
        <v>328</v>
      </c>
      <c r="N29" s="2353">
        <v>1336</v>
      </c>
      <c r="O29" s="2354">
        <v>776</v>
      </c>
      <c r="P29" s="2355">
        <v>6.1</v>
      </c>
      <c r="Q29" s="2356">
        <v>3.5</v>
      </c>
      <c r="S29" s="2348" t="s">
        <v>328</v>
      </c>
      <c r="T29" s="2357">
        <v>1418</v>
      </c>
      <c r="U29" s="2286" t="s">
        <v>1974</v>
      </c>
      <c r="V29" s="2283">
        <v>7.2999999999999995E-2</v>
      </c>
      <c r="W29" s="2286" t="s">
        <v>814</v>
      </c>
      <c r="Y29" s="2342" t="s">
        <v>328</v>
      </c>
      <c r="Z29" s="2285">
        <v>1328</v>
      </c>
      <c r="AA29" s="2286" t="s">
        <v>1975</v>
      </c>
      <c r="AB29" s="2283">
        <v>6.6000000000000003E-2</v>
      </c>
      <c r="AC29" s="2286" t="s">
        <v>1183</v>
      </c>
      <c r="AE29" s="2342" t="s">
        <v>328</v>
      </c>
      <c r="AF29" s="2337">
        <v>1407</v>
      </c>
      <c r="AG29" s="2338" t="s">
        <v>1976</v>
      </c>
      <c r="AH29" s="2343">
        <v>7.3999999999999996E-2</v>
      </c>
      <c r="AI29" s="2338" t="s">
        <v>1180</v>
      </c>
      <c r="AK29" s="2284" t="s">
        <v>220</v>
      </c>
      <c r="AL29" s="2344">
        <v>3349</v>
      </c>
      <c r="AM29" s="2288" t="s">
        <v>1421</v>
      </c>
      <c r="AN29" s="2287">
        <v>0.16500000000000001</v>
      </c>
      <c r="AO29" s="2288" t="s">
        <v>1761</v>
      </c>
    </row>
    <row r="30" spans="1:41" s="181" customFormat="1" ht="13">
      <c r="A30" s="2345" t="s">
        <v>329</v>
      </c>
      <c r="B30" s="2378" t="s">
        <v>44</v>
      </c>
      <c r="C30" s="2262" t="s">
        <v>44</v>
      </c>
      <c r="D30" s="2378" t="s">
        <v>44</v>
      </c>
      <c r="E30" s="2307" t="s">
        <v>44</v>
      </c>
      <c r="G30" s="2348" t="s">
        <v>329</v>
      </c>
      <c r="H30" s="2382">
        <v>1333</v>
      </c>
      <c r="I30" s="2383">
        <v>849</v>
      </c>
      <c r="J30" s="2351">
        <v>6.9</v>
      </c>
      <c r="K30" s="2352">
        <v>4.2</v>
      </c>
      <c r="M30" s="2348" t="s">
        <v>329</v>
      </c>
      <c r="N30" s="2353">
        <v>493</v>
      </c>
      <c r="O30" s="2354">
        <v>304</v>
      </c>
      <c r="P30" s="2355">
        <v>2.2999999999999998</v>
      </c>
      <c r="Q30" s="2356">
        <v>1.4</v>
      </c>
      <c r="S30" s="2348" t="s">
        <v>329</v>
      </c>
      <c r="T30" s="2376">
        <v>356</v>
      </c>
      <c r="U30" s="2286" t="s">
        <v>1977</v>
      </c>
      <c r="V30" s="2283">
        <v>1.7999999999999999E-2</v>
      </c>
      <c r="W30" s="2286" t="s">
        <v>850</v>
      </c>
      <c r="Y30" s="2342" t="s">
        <v>329</v>
      </c>
      <c r="Z30" s="2286">
        <v>872</v>
      </c>
      <c r="AA30" s="2286" t="s">
        <v>1978</v>
      </c>
      <c r="AB30" s="2283">
        <v>4.3999999999999997E-2</v>
      </c>
      <c r="AC30" s="2286" t="s">
        <v>816</v>
      </c>
      <c r="AE30" s="2342" t="s">
        <v>329</v>
      </c>
      <c r="AF30" s="2338">
        <v>0</v>
      </c>
      <c r="AG30" s="2338" t="s">
        <v>1979</v>
      </c>
      <c r="AH30" s="2343">
        <v>0</v>
      </c>
      <c r="AI30" s="2338" t="s">
        <v>925</v>
      </c>
      <c r="AK30" s="2284" t="s">
        <v>221</v>
      </c>
      <c r="AL30" s="2344">
        <v>7411</v>
      </c>
      <c r="AM30" s="2288" t="s">
        <v>1980</v>
      </c>
      <c r="AN30" s="2287">
        <v>0.36499999999999999</v>
      </c>
      <c r="AO30" s="2288" t="s">
        <v>1783</v>
      </c>
    </row>
    <row r="31" spans="1:41" s="181" customFormat="1" ht="13">
      <c r="A31" s="2345" t="s">
        <v>330</v>
      </c>
      <c r="B31" s="2378" t="s">
        <v>44</v>
      </c>
      <c r="C31" s="2262" t="s">
        <v>44</v>
      </c>
      <c r="D31" s="2378" t="s">
        <v>44</v>
      </c>
      <c r="E31" s="2307" t="s">
        <v>44</v>
      </c>
      <c r="G31" s="2348" t="s">
        <v>330</v>
      </c>
      <c r="H31" s="2382">
        <v>74</v>
      </c>
      <c r="I31" s="2383">
        <v>124</v>
      </c>
      <c r="J31" s="2351">
        <v>0.4</v>
      </c>
      <c r="K31" s="2352">
        <v>0.6</v>
      </c>
      <c r="M31" s="2348" t="s">
        <v>330</v>
      </c>
      <c r="N31" s="2353">
        <v>493</v>
      </c>
      <c r="O31" s="2354">
        <v>539</v>
      </c>
      <c r="P31" s="2355">
        <v>2.2999999999999998</v>
      </c>
      <c r="Q31" s="2356">
        <v>2.5</v>
      </c>
      <c r="S31" s="2348" t="s">
        <v>330</v>
      </c>
      <c r="T31" s="2376">
        <v>79</v>
      </c>
      <c r="U31" s="2286" t="s">
        <v>1981</v>
      </c>
      <c r="V31" s="2283">
        <v>4.0000000000000001E-3</v>
      </c>
      <c r="W31" s="2286" t="s">
        <v>799</v>
      </c>
      <c r="Y31" s="2342" t="s">
        <v>330</v>
      </c>
      <c r="Z31" s="2286">
        <v>0</v>
      </c>
      <c r="AA31" s="2286" t="s">
        <v>1982</v>
      </c>
      <c r="AB31" s="2283">
        <v>0</v>
      </c>
      <c r="AC31" s="2286" t="s">
        <v>925</v>
      </c>
      <c r="AE31" s="2342" t="s">
        <v>330</v>
      </c>
      <c r="AF31" s="2338">
        <v>367</v>
      </c>
      <c r="AG31" s="2338" t="s">
        <v>1456</v>
      </c>
      <c r="AH31" s="2343">
        <v>1.9E-2</v>
      </c>
      <c r="AI31" s="2338" t="s">
        <v>990</v>
      </c>
      <c r="AK31" s="2284" t="s">
        <v>222</v>
      </c>
      <c r="AL31" s="2344">
        <v>4341</v>
      </c>
      <c r="AM31" s="2288" t="s">
        <v>1983</v>
      </c>
      <c r="AN31" s="2287">
        <v>0.214</v>
      </c>
      <c r="AO31" s="2288" t="s">
        <v>1713</v>
      </c>
    </row>
    <row r="32" spans="1:41" s="181" customFormat="1" ht="13">
      <c r="A32" s="2360" t="s">
        <v>223</v>
      </c>
      <c r="B32" s="2361">
        <v>1328</v>
      </c>
      <c r="C32" s="2362" t="s">
        <v>1984</v>
      </c>
      <c r="D32" s="2363" t="s">
        <v>25</v>
      </c>
      <c r="E32" s="2364" t="s">
        <v>25</v>
      </c>
      <c r="G32" s="2365" t="s">
        <v>223</v>
      </c>
      <c r="H32" s="2366">
        <v>1215</v>
      </c>
      <c r="I32" s="2367">
        <v>81</v>
      </c>
      <c r="J32" s="2368" t="s">
        <v>25</v>
      </c>
      <c r="K32" s="2369" t="s">
        <v>25</v>
      </c>
      <c r="M32" s="2365" t="s">
        <v>223</v>
      </c>
      <c r="N32" s="2370">
        <v>1126</v>
      </c>
      <c r="O32" s="2371">
        <v>84</v>
      </c>
      <c r="P32" s="2372" t="s">
        <v>25</v>
      </c>
      <c r="Q32" s="2373" t="s">
        <v>25</v>
      </c>
      <c r="S32" s="2365" t="s">
        <v>223</v>
      </c>
      <c r="T32" s="2374">
        <v>1107</v>
      </c>
      <c r="U32" s="2375" t="s">
        <v>1985</v>
      </c>
      <c r="V32" s="2375" t="s">
        <v>25</v>
      </c>
      <c r="W32" s="2375" t="s">
        <v>25</v>
      </c>
      <c r="Y32" s="2342" t="s">
        <v>223</v>
      </c>
      <c r="Z32" s="2285">
        <v>1170</v>
      </c>
      <c r="AA32" s="2286" t="s">
        <v>1986</v>
      </c>
      <c r="AB32" s="2286" t="s">
        <v>25</v>
      </c>
      <c r="AC32" s="2286" t="s">
        <v>25</v>
      </c>
      <c r="AE32" s="2342" t="s">
        <v>223</v>
      </c>
      <c r="AF32" s="2337">
        <v>1107</v>
      </c>
      <c r="AG32" s="2338" t="s">
        <v>1987</v>
      </c>
      <c r="AH32" s="2338" t="s">
        <v>25</v>
      </c>
      <c r="AI32" s="2338" t="s">
        <v>25</v>
      </c>
      <c r="AK32" s="2284" t="s">
        <v>223</v>
      </c>
      <c r="AL32" s="2344">
        <v>1094</v>
      </c>
      <c r="AM32" s="2288" t="s">
        <v>1988</v>
      </c>
      <c r="AN32" s="2288" t="s">
        <v>25</v>
      </c>
      <c r="AO32" s="2288" t="s">
        <v>25</v>
      </c>
    </row>
    <row r="33" spans="1:41" s="181" customFormat="1" ht="13">
      <c r="A33" s="2345" t="s">
        <v>313</v>
      </c>
      <c r="B33" s="2384"/>
      <c r="C33" s="2262"/>
      <c r="D33" s="2347"/>
      <c r="E33" s="2307"/>
      <c r="G33" s="2348" t="s">
        <v>313</v>
      </c>
      <c r="H33" s="2264"/>
      <c r="I33" s="2265"/>
      <c r="J33" s="2351"/>
      <c r="K33" s="2352"/>
      <c r="M33" s="2348" t="s">
        <v>313</v>
      </c>
      <c r="N33" s="2353"/>
      <c r="O33" s="2354"/>
      <c r="P33" s="2355"/>
      <c r="Q33" s="2356"/>
      <c r="S33" s="2348" t="s">
        <v>313</v>
      </c>
      <c r="T33" s="2376"/>
      <c r="U33" s="2286"/>
      <c r="V33" s="2286"/>
      <c r="W33" s="2286"/>
      <c r="Y33" s="2342" t="s">
        <v>313</v>
      </c>
      <c r="Z33" s="2286" t="s">
        <v>313</v>
      </c>
      <c r="AA33" s="2286" t="s">
        <v>313</v>
      </c>
      <c r="AB33" s="2286" t="s">
        <v>313</v>
      </c>
      <c r="AC33" s="2286" t="s">
        <v>313</v>
      </c>
      <c r="AE33" s="2342" t="s">
        <v>313</v>
      </c>
      <c r="AF33" s="2338" t="s">
        <v>313</v>
      </c>
      <c r="AG33" s="2338" t="s">
        <v>313</v>
      </c>
      <c r="AH33" s="2338" t="s">
        <v>313</v>
      </c>
      <c r="AI33" s="2338" t="s">
        <v>313</v>
      </c>
      <c r="AK33" s="2284"/>
      <c r="AL33" s="2288"/>
      <c r="AM33" s="2288"/>
      <c r="AN33" s="2288"/>
      <c r="AO33" s="2288"/>
    </row>
    <row r="34" spans="1:41" s="181" customFormat="1" ht="13">
      <c r="A34" s="2377" t="s">
        <v>224</v>
      </c>
      <c r="B34" s="2378" t="s">
        <v>44</v>
      </c>
      <c r="C34" s="2262" t="s">
        <v>44</v>
      </c>
      <c r="D34" s="2378" t="s">
        <v>25</v>
      </c>
      <c r="E34" s="2307" t="s">
        <v>25</v>
      </c>
      <c r="G34" s="2348" t="s">
        <v>224</v>
      </c>
      <c r="H34" s="2382">
        <v>2027</v>
      </c>
      <c r="I34" s="2383">
        <v>632</v>
      </c>
      <c r="J34" s="2351" t="s">
        <v>25</v>
      </c>
      <c r="K34" s="2352" t="s">
        <v>25</v>
      </c>
      <c r="M34" s="2348" t="s">
        <v>224</v>
      </c>
      <c r="N34" s="2353">
        <v>2444</v>
      </c>
      <c r="O34" s="2354">
        <v>708</v>
      </c>
      <c r="P34" s="2355" t="s">
        <v>25</v>
      </c>
      <c r="Q34" s="2356" t="s">
        <v>25</v>
      </c>
      <c r="S34" s="2348" t="s">
        <v>224</v>
      </c>
      <c r="T34" s="2379">
        <v>3180</v>
      </c>
      <c r="U34" s="2286" t="s">
        <v>1989</v>
      </c>
      <c r="V34" s="2286" t="s">
        <v>25</v>
      </c>
      <c r="W34" s="2286" t="s">
        <v>25</v>
      </c>
      <c r="Y34" s="2342" t="s">
        <v>224</v>
      </c>
      <c r="Z34" s="2285">
        <v>2835</v>
      </c>
      <c r="AA34" s="2286" t="s">
        <v>1990</v>
      </c>
      <c r="AB34" s="2286" t="s">
        <v>25</v>
      </c>
      <c r="AC34" s="2286" t="s">
        <v>25</v>
      </c>
      <c r="AE34" s="2342" t="s">
        <v>224</v>
      </c>
      <c r="AF34" s="2337">
        <v>1707</v>
      </c>
      <c r="AG34" s="2338" t="s">
        <v>1991</v>
      </c>
      <c r="AH34" s="2338" t="s">
        <v>25</v>
      </c>
      <c r="AI34" s="2338" t="s">
        <v>25</v>
      </c>
      <c r="AK34" s="2284" t="s">
        <v>224</v>
      </c>
      <c r="AL34" s="2344">
        <v>3192</v>
      </c>
      <c r="AM34" s="2288" t="s">
        <v>1175</v>
      </c>
      <c r="AN34" s="2288" t="s">
        <v>25</v>
      </c>
      <c r="AO34" s="2288" t="s">
        <v>25</v>
      </c>
    </row>
    <row r="35" spans="1:41" s="146" customFormat="1" ht="28.5" customHeight="1">
      <c r="A35" s="2740" t="s">
        <v>67</v>
      </c>
      <c r="B35" s="2740"/>
      <c r="C35" s="2740"/>
      <c r="D35" s="2740"/>
      <c r="E35" s="2740"/>
      <c r="G35" s="2740" t="s">
        <v>67</v>
      </c>
      <c r="H35" s="2740"/>
      <c r="I35" s="2740"/>
      <c r="J35" s="2740"/>
      <c r="K35" s="2740"/>
      <c r="M35" s="2740" t="s">
        <v>67</v>
      </c>
      <c r="N35" s="2740"/>
      <c r="O35" s="2740"/>
      <c r="P35" s="2740"/>
      <c r="Q35" s="2740"/>
      <c r="S35" s="2740" t="s">
        <v>67</v>
      </c>
      <c r="T35" s="2740"/>
      <c r="U35" s="2740"/>
      <c r="V35" s="2740"/>
      <c r="W35" s="2740"/>
      <c r="Y35" s="2740" t="s">
        <v>67</v>
      </c>
      <c r="Z35" s="2740"/>
      <c r="AA35" s="2740"/>
      <c r="AB35" s="2740"/>
      <c r="AC35" s="2740"/>
      <c r="AE35" s="2740" t="s">
        <v>67</v>
      </c>
      <c r="AF35" s="2740"/>
      <c r="AG35" s="2740"/>
      <c r="AH35" s="2740"/>
      <c r="AI35" s="2740"/>
      <c r="AK35" s="2740" t="s">
        <v>67</v>
      </c>
      <c r="AL35" s="2740"/>
      <c r="AM35" s="2740"/>
      <c r="AN35" s="2740"/>
      <c r="AO35" s="2740"/>
    </row>
    <row r="36" spans="1:41" s="146" customFormat="1" ht="11.5">
      <c r="A36" s="2741" t="s">
        <v>60</v>
      </c>
      <c r="B36" s="2741"/>
      <c r="C36" s="2741"/>
      <c r="D36" s="2741"/>
      <c r="E36" s="2741"/>
      <c r="G36" s="2741" t="s">
        <v>60</v>
      </c>
      <c r="H36" s="2741"/>
      <c r="I36" s="2741"/>
      <c r="J36" s="2741"/>
      <c r="K36" s="2741"/>
      <c r="M36" s="2741" t="s">
        <v>60</v>
      </c>
      <c r="N36" s="2741"/>
      <c r="O36" s="2741"/>
      <c r="P36" s="2741"/>
      <c r="Q36" s="2741"/>
      <c r="S36" s="2741" t="s">
        <v>60</v>
      </c>
      <c r="T36" s="2741"/>
      <c r="U36" s="2741"/>
      <c r="V36" s="2741"/>
      <c r="W36" s="2741"/>
      <c r="Y36" s="2741" t="s">
        <v>60</v>
      </c>
      <c r="Z36" s="2741"/>
      <c r="AA36" s="2741"/>
      <c r="AB36" s="2741"/>
      <c r="AC36" s="2741"/>
      <c r="AE36" s="2741" t="s">
        <v>60</v>
      </c>
      <c r="AF36" s="2741"/>
      <c r="AG36" s="2741"/>
      <c r="AH36" s="2741"/>
      <c r="AI36" s="2741"/>
      <c r="AK36" s="2741" t="s">
        <v>60</v>
      </c>
      <c r="AL36" s="2741"/>
      <c r="AM36" s="2741"/>
      <c r="AN36" s="2741"/>
      <c r="AO36" s="2741"/>
    </row>
    <row r="38" spans="1:41" ht="30.75" customHeight="1">
      <c r="A38" s="2489" t="s">
        <v>1957</v>
      </c>
      <c r="B38" s="2489"/>
      <c r="C38" s="2489"/>
      <c r="D38" s="2489"/>
      <c r="E38" s="2489"/>
      <c r="G38" s="2489" t="s">
        <v>675</v>
      </c>
      <c r="H38" s="2489"/>
      <c r="I38" s="2489"/>
      <c r="J38" s="2489"/>
      <c r="K38" s="2489"/>
      <c r="M38" s="2489" t="s">
        <v>663</v>
      </c>
      <c r="N38" s="2489"/>
      <c r="O38" s="2489"/>
      <c r="P38" s="2489"/>
      <c r="Q38" s="2489"/>
      <c r="S38" s="2489" t="s">
        <v>450</v>
      </c>
      <c r="T38" s="2489"/>
      <c r="U38" s="2489"/>
      <c r="V38" s="2489"/>
      <c r="W38" s="2489"/>
      <c r="Y38" s="2489" t="s">
        <v>360</v>
      </c>
      <c r="Z38" s="2489"/>
      <c r="AA38" s="2489"/>
      <c r="AB38" s="2489"/>
      <c r="AC38" s="2489"/>
      <c r="AE38" s="2489" t="s">
        <v>331</v>
      </c>
      <c r="AF38" s="2489"/>
      <c r="AG38" s="2489"/>
      <c r="AH38" s="2489"/>
      <c r="AI38" s="2489"/>
      <c r="AK38" s="2489" t="s">
        <v>303</v>
      </c>
      <c r="AL38" s="2489"/>
      <c r="AM38" s="2489"/>
      <c r="AN38" s="2489"/>
      <c r="AO38" s="2489"/>
    </row>
    <row r="41" spans="1:41" ht="18" customHeight="1">
      <c r="A41" s="2552" t="s">
        <v>213</v>
      </c>
      <c r="B41" s="2554" t="s">
        <v>21</v>
      </c>
      <c r="C41" s="2481"/>
      <c r="D41" s="2481"/>
      <c r="E41" s="2555"/>
      <c r="F41" s="300"/>
      <c r="G41" s="2616" t="s">
        <v>213</v>
      </c>
      <c r="H41" s="2554" t="s">
        <v>21</v>
      </c>
      <c r="I41" s="2481"/>
      <c r="J41" s="2481"/>
      <c r="K41" s="2555"/>
      <c r="M41" s="2547" t="s">
        <v>213</v>
      </c>
      <c r="N41" s="2549" t="s">
        <v>21</v>
      </c>
      <c r="O41" s="2550"/>
      <c r="P41" s="2550"/>
      <c r="Q41" s="2551"/>
      <c r="S41" s="2547" t="s">
        <v>213</v>
      </c>
      <c r="T41" s="2549" t="s">
        <v>21</v>
      </c>
      <c r="U41" s="2550"/>
      <c r="V41" s="2550"/>
      <c r="W41" s="2551"/>
      <c r="Y41" s="2533" t="s">
        <v>213</v>
      </c>
      <c r="Z41" s="2535" t="s">
        <v>21</v>
      </c>
      <c r="AA41" s="2535"/>
      <c r="AB41" s="2535"/>
      <c r="AC41" s="2536"/>
      <c r="AE41" s="2533" t="s">
        <v>213</v>
      </c>
      <c r="AF41" s="2535" t="s">
        <v>21</v>
      </c>
      <c r="AG41" s="2535"/>
      <c r="AH41" s="2535"/>
      <c r="AI41" s="2536"/>
      <c r="AK41" s="2533" t="s">
        <v>213</v>
      </c>
      <c r="AL41" s="2535" t="s">
        <v>21</v>
      </c>
      <c r="AM41" s="2535"/>
      <c r="AN41" s="2535"/>
      <c r="AO41" s="2536"/>
    </row>
    <row r="42" spans="1:41" s="146" customFormat="1" ht="30">
      <c r="A42" s="2553"/>
      <c r="B42" s="45" t="s">
        <v>19</v>
      </c>
      <c r="C42" s="47" t="s">
        <v>20</v>
      </c>
      <c r="D42" s="45" t="s">
        <v>37</v>
      </c>
      <c r="E42" s="48" t="s">
        <v>24</v>
      </c>
      <c r="F42" s="732"/>
      <c r="G42" s="2621"/>
      <c r="H42" s="45" t="s">
        <v>19</v>
      </c>
      <c r="I42" s="47" t="s">
        <v>20</v>
      </c>
      <c r="J42" s="45" t="s">
        <v>37</v>
      </c>
      <c r="K42" s="48" t="s">
        <v>24</v>
      </c>
      <c r="M42" s="2548"/>
      <c r="N42" s="45" t="s">
        <v>19</v>
      </c>
      <c r="O42" s="47" t="s">
        <v>20</v>
      </c>
      <c r="P42" s="45" t="s">
        <v>37</v>
      </c>
      <c r="Q42" s="48" t="s">
        <v>24</v>
      </c>
      <c r="S42" s="2548"/>
      <c r="T42" s="45" t="s">
        <v>19</v>
      </c>
      <c r="U42" s="46" t="s">
        <v>20</v>
      </c>
      <c r="V42" s="46" t="s">
        <v>37</v>
      </c>
      <c r="W42" s="48" t="s">
        <v>24</v>
      </c>
      <c r="Y42" s="2534"/>
      <c r="Z42" s="87" t="s">
        <v>19</v>
      </c>
      <c r="AA42" s="87" t="s">
        <v>20</v>
      </c>
      <c r="AB42" s="87" t="s">
        <v>37</v>
      </c>
      <c r="AC42" s="88" t="s">
        <v>24</v>
      </c>
      <c r="AE42" s="2534"/>
      <c r="AF42" s="87" t="s">
        <v>19</v>
      </c>
      <c r="AG42" s="87" t="s">
        <v>20</v>
      </c>
      <c r="AH42" s="87" t="s">
        <v>37</v>
      </c>
      <c r="AI42" s="88" t="s">
        <v>24</v>
      </c>
      <c r="AK42" s="2534"/>
      <c r="AL42" s="87" t="s">
        <v>19</v>
      </c>
      <c r="AM42" s="87" t="s">
        <v>20</v>
      </c>
      <c r="AN42" s="87" t="s">
        <v>37</v>
      </c>
      <c r="AO42" s="88" t="s">
        <v>24</v>
      </c>
    </row>
    <row r="43" spans="1:41" s="181" customFormat="1" ht="13.5" thickBot="1">
      <c r="A43" s="2332" t="s">
        <v>608</v>
      </c>
      <c r="B43" s="650">
        <v>130538</v>
      </c>
      <c r="C43" s="1082" t="s">
        <v>1992</v>
      </c>
      <c r="D43" s="650">
        <v>130538</v>
      </c>
      <c r="E43" s="1085" t="s">
        <v>25</v>
      </c>
      <c r="G43" s="2333" t="s">
        <v>608</v>
      </c>
      <c r="H43" s="1935">
        <v>130491</v>
      </c>
      <c r="I43" s="273">
        <v>4065</v>
      </c>
      <c r="J43" s="182">
        <v>130491</v>
      </c>
      <c r="K43" s="190" t="s">
        <v>25</v>
      </c>
      <c r="M43" s="2333" t="s">
        <v>608</v>
      </c>
      <c r="N43" s="2238">
        <v>130356</v>
      </c>
      <c r="O43" s="269">
        <v>4264</v>
      </c>
      <c r="P43" s="270">
        <v>130356</v>
      </c>
      <c r="Q43" s="248" t="s">
        <v>25</v>
      </c>
      <c r="S43" s="2333" t="s">
        <v>608</v>
      </c>
      <c r="T43" s="1834">
        <v>130213</v>
      </c>
      <c r="U43" s="2051" t="s">
        <v>1993</v>
      </c>
      <c r="V43" s="2052">
        <v>130213</v>
      </c>
      <c r="W43" s="2051" t="s">
        <v>25</v>
      </c>
      <c r="Y43" s="2336" t="s">
        <v>214</v>
      </c>
      <c r="Z43" s="2285">
        <v>135073</v>
      </c>
      <c r="AA43" s="2286" t="s">
        <v>1994</v>
      </c>
      <c r="AB43" s="2285">
        <v>135073</v>
      </c>
      <c r="AC43" s="2286" t="s">
        <v>25</v>
      </c>
      <c r="AE43" s="2336" t="s">
        <v>214</v>
      </c>
      <c r="AF43" s="2337">
        <v>135404</v>
      </c>
      <c r="AG43" s="2338" t="s">
        <v>1995</v>
      </c>
      <c r="AH43" s="2337">
        <v>135404</v>
      </c>
      <c r="AI43" s="2338" t="s">
        <v>25</v>
      </c>
      <c r="AK43" s="109" t="s">
        <v>214</v>
      </c>
      <c r="AL43" s="96">
        <v>133540</v>
      </c>
      <c r="AM43" s="97" t="s">
        <v>1996</v>
      </c>
      <c r="AN43" s="96">
        <v>133540</v>
      </c>
      <c r="AO43" s="97" t="s">
        <v>25</v>
      </c>
    </row>
    <row r="44" spans="1:41" s="181" customFormat="1" ht="13">
      <c r="A44" s="2339" t="s">
        <v>325</v>
      </c>
      <c r="B44" s="711">
        <v>7107</v>
      </c>
      <c r="C44" s="1087" t="s">
        <v>1997</v>
      </c>
      <c r="D44" s="1088">
        <v>5.3999999999999999E-2</v>
      </c>
      <c r="E44" s="1091" t="s">
        <v>776</v>
      </c>
      <c r="G44" s="271" t="s">
        <v>325</v>
      </c>
      <c r="H44" s="228">
        <v>7511</v>
      </c>
      <c r="I44" s="275">
        <v>1213</v>
      </c>
      <c r="J44" s="186">
        <v>5.8</v>
      </c>
      <c r="K44" s="191">
        <v>0.9</v>
      </c>
      <c r="M44" s="271" t="s">
        <v>325</v>
      </c>
      <c r="N44" s="249">
        <v>8806</v>
      </c>
      <c r="O44" s="272">
        <v>1363</v>
      </c>
      <c r="P44" s="251">
        <v>6.8</v>
      </c>
      <c r="Q44" s="252">
        <v>1</v>
      </c>
      <c r="S44" s="271" t="s">
        <v>325</v>
      </c>
      <c r="T44" s="167">
        <v>9162</v>
      </c>
      <c r="U44" s="152" t="s">
        <v>1998</v>
      </c>
      <c r="V44" s="188">
        <v>7.0000000000000007E-2</v>
      </c>
      <c r="W44" s="152" t="s">
        <v>809</v>
      </c>
      <c r="Y44" s="2342" t="s">
        <v>325</v>
      </c>
      <c r="Z44" s="2285">
        <v>7515</v>
      </c>
      <c r="AA44" s="2286" t="s">
        <v>1999</v>
      </c>
      <c r="AB44" s="2283">
        <v>5.6000000000000001E-2</v>
      </c>
      <c r="AC44" s="2286" t="s">
        <v>797</v>
      </c>
      <c r="AE44" s="2342" t="s">
        <v>325</v>
      </c>
      <c r="AF44" s="2337">
        <v>6780</v>
      </c>
      <c r="AG44" s="2338" t="s">
        <v>2000</v>
      </c>
      <c r="AH44" s="2343">
        <v>0.05</v>
      </c>
      <c r="AI44" s="2338" t="s">
        <v>821</v>
      </c>
      <c r="AK44" s="2284" t="s">
        <v>216</v>
      </c>
      <c r="AL44" s="2344">
        <v>1383</v>
      </c>
      <c r="AM44" s="2288" t="s">
        <v>2001</v>
      </c>
      <c r="AN44" s="2287">
        <v>0.01</v>
      </c>
      <c r="AO44" s="2288" t="s">
        <v>799</v>
      </c>
    </row>
    <row r="45" spans="1:41" s="181" customFormat="1" ht="13">
      <c r="A45" s="2345" t="s">
        <v>326</v>
      </c>
      <c r="B45" s="2346">
        <v>9395</v>
      </c>
      <c r="C45" s="2262" t="s">
        <v>2002</v>
      </c>
      <c r="D45" s="2347">
        <v>7.1999999999999995E-2</v>
      </c>
      <c r="E45" s="2307" t="s">
        <v>771</v>
      </c>
      <c r="G45" s="2348" t="s">
        <v>326</v>
      </c>
      <c r="H45" s="2382">
        <v>14125</v>
      </c>
      <c r="I45" s="2383">
        <v>2195</v>
      </c>
      <c r="J45" s="2351">
        <v>10.8</v>
      </c>
      <c r="K45" s="2352">
        <v>1.7</v>
      </c>
      <c r="M45" s="2348" t="s">
        <v>326</v>
      </c>
      <c r="N45" s="2353">
        <v>15028</v>
      </c>
      <c r="O45" s="2354">
        <v>2047</v>
      </c>
      <c r="P45" s="2355">
        <v>11.5</v>
      </c>
      <c r="Q45" s="2356">
        <v>1.5</v>
      </c>
      <c r="S45" s="2348" t="s">
        <v>326</v>
      </c>
      <c r="T45" s="2357">
        <v>13226</v>
      </c>
      <c r="U45" s="2286" t="s">
        <v>2003</v>
      </c>
      <c r="V45" s="2283">
        <v>0.10199999999999999</v>
      </c>
      <c r="W45" s="2286" t="s">
        <v>1016</v>
      </c>
      <c r="Y45" s="2342" t="s">
        <v>326</v>
      </c>
      <c r="Z45" s="2285">
        <v>16105</v>
      </c>
      <c r="AA45" s="2286" t="s">
        <v>2004</v>
      </c>
      <c r="AB45" s="2283">
        <v>0.11899999999999999</v>
      </c>
      <c r="AC45" s="2286" t="s">
        <v>829</v>
      </c>
      <c r="AE45" s="2342" t="s">
        <v>326</v>
      </c>
      <c r="AF45" s="2337">
        <v>17531</v>
      </c>
      <c r="AG45" s="2338" t="s">
        <v>2005</v>
      </c>
      <c r="AH45" s="2343">
        <v>0.129</v>
      </c>
      <c r="AI45" s="2338" t="s">
        <v>1016</v>
      </c>
      <c r="AK45" s="2284" t="s">
        <v>217</v>
      </c>
      <c r="AL45" s="2344">
        <v>2148</v>
      </c>
      <c r="AM45" s="2288" t="s">
        <v>2006</v>
      </c>
      <c r="AN45" s="2287">
        <v>1.6E-2</v>
      </c>
      <c r="AO45" s="2288" t="s">
        <v>912</v>
      </c>
    </row>
    <row r="46" spans="1:41" s="181" customFormat="1" ht="13">
      <c r="A46" s="2345" t="s">
        <v>221</v>
      </c>
      <c r="B46" s="2346">
        <v>27093</v>
      </c>
      <c r="C46" s="2262" t="s">
        <v>2007</v>
      </c>
      <c r="D46" s="2347">
        <v>0.20799999999999999</v>
      </c>
      <c r="E46" s="2307" t="s">
        <v>1284</v>
      </c>
      <c r="G46" s="2348" t="s">
        <v>221</v>
      </c>
      <c r="H46" s="2382">
        <v>29929</v>
      </c>
      <c r="I46" s="2383">
        <v>2658</v>
      </c>
      <c r="J46" s="2351">
        <v>22.9</v>
      </c>
      <c r="K46" s="2352">
        <v>1.9</v>
      </c>
      <c r="M46" s="2348" t="s">
        <v>221</v>
      </c>
      <c r="N46" s="2353">
        <v>28972</v>
      </c>
      <c r="O46" s="2354">
        <v>2336</v>
      </c>
      <c r="P46" s="2355">
        <v>22.2</v>
      </c>
      <c r="Q46" s="2356">
        <v>1.7</v>
      </c>
      <c r="S46" s="2348" t="s">
        <v>221</v>
      </c>
      <c r="T46" s="2357">
        <v>31470</v>
      </c>
      <c r="U46" s="2286" t="s">
        <v>2008</v>
      </c>
      <c r="V46" s="2283">
        <v>0.24199999999999999</v>
      </c>
      <c r="W46" s="2286" t="s">
        <v>805</v>
      </c>
      <c r="Y46" s="2342" t="s">
        <v>221</v>
      </c>
      <c r="Z46" s="2285">
        <v>37939</v>
      </c>
      <c r="AA46" s="2286" t="s">
        <v>2009</v>
      </c>
      <c r="AB46" s="2283">
        <v>0.28100000000000003</v>
      </c>
      <c r="AC46" s="2286" t="s">
        <v>990</v>
      </c>
      <c r="AE46" s="2342" t="s">
        <v>221</v>
      </c>
      <c r="AF46" s="2337">
        <v>35963</v>
      </c>
      <c r="AG46" s="2338" t="s">
        <v>2010</v>
      </c>
      <c r="AH46" s="2343">
        <v>0.26600000000000001</v>
      </c>
      <c r="AI46" s="2338" t="s">
        <v>1008</v>
      </c>
      <c r="AK46" s="2284" t="s">
        <v>218</v>
      </c>
      <c r="AL46" s="2344">
        <v>2043</v>
      </c>
      <c r="AM46" s="2288" t="s">
        <v>2011</v>
      </c>
      <c r="AN46" s="2287">
        <v>1.4999999999999999E-2</v>
      </c>
      <c r="AO46" s="2288" t="s">
        <v>799</v>
      </c>
    </row>
    <row r="47" spans="1:41" s="181" customFormat="1" ht="13">
      <c r="A47" s="2345" t="s">
        <v>327</v>
      </c>
      <c r="B47" s="2346">
        <v>28187</v>
      </c>
      <c r="C47" s="2262" t="s">
        <v>2012</v>
      </c>
      <c r="D47" s="2347">
        <v>0.216</v>
      </c>
      <c r="E47" s="2307" t="s">
        <v>1167</v>
      </c>
      <c r="G47" s="2348" t="s">
        <v>327</v>
      </c>
      <c r="H47" s="2382">
        <v>24961</v>
      </c>
      <c r="I47" s="2383">
        <v>2528</v>
      </c>
      <c r="J47" s="2351">
        <v>19.100000000000001</v>
      </c>
      <c r="K47" s="2352">
        <v>1.8</v>
      </c>
      <c r="M47" s="2348" t="s">
        <v>327</v>
      </c>
      <c r="N47" s="2353">
        <v>27331</v>
      </c>
      <c r="O47" s="2354">
        <v>2156</v>
      </c>
      <c r="P47" s="2355">
        <v>21</v>
      </c>
      <c r="Q47" s="2356">
        <v>1.6</v>
      </c>
      <c r="S47" s="2348" t="s">
        <v>327</v>
      </c>
      <c r="T47" s="2357">
        <v>26531</v>
      </c>
      <c r="U47" s="2286" t="s">
        <v>2013</v>
      </c>
      <c r="V47" s="2283">
        <v>0.20399999999999999</v>
      </c>
      <c r="W47" s="2286" t="s">
        <v>805</v>
      </c>
      <c r="Y47" s="2342" t="s">
        <v>327</v>
      </c>
      <c r="Z47" s="2285">
        <v>24703</v>
      </c>
      <c r="AA47" s="2286" t="s">
        <v>2014</v>
      </c>
      <c r="AB47" s="2283">
        <v>0.183</v>
      </c>
      <c r="AC47" s="2286" t="s">
        <v>1018</v>
      </c>
      <c r="AE47" s="2342" t="s">
        <v>327</v>
      </c>
      <c r="AF47" s="2337">
        <v>26913</v>
      </c>
      <c r="AG47" s="2338" t="s">
        <v>2015</v>
      </c>
      <c r="AH47" s="2343">
        <v>0.19900000000000001</v>
      </c>
      <c r="AI47" s="2338" t="s">
        <v>805</v>
      </c>
      <c r="AK47" s="2284" t="s">
        <v>219</v>
      </c>
      <c r="AL47" s="2344">
        <v>6605</v>
      </c>
      <c r="AM47" s="2288" t="s">
        <v>2016</v>
      </c>
      <c r="AN47" s="2287">
        <v>4.9000000000000002E-2</v>
      </c>
      <c r="AO47" s="2288" t="s">
        <v>821</v>
      </c>
    </row>
    <row r="48" spans="1:41" s="181" customFormat="1" ht="13">
      <c r="A48" s="2345" t="s">
        <v>328</v>
      </c>
      <c r="B48" s="2346">
        <v>17860</v>
      </c>
      <c r="C48" s="2262" t="s">
        <v>2017</v>
      </c>
      <c r="D48" s="2347">
        <v>0.13700000000000001</v>
      </c>
      <c r="E48" s="2307" t="s">
        <v>786</v>
      </c>
      <c r="G48" s="2348" t="s">
        <v>328</v>
      </c>
      <c r="H48" s="2382">
        <v>20196</v>
      </c>
      <c r="I48" s="2383">
        <v>2434</v>
      </c>
      <c r="J48" s="2351">
        <v>15.5</v>
      </c>
      <c r="K48" s="2352">
        <v>1.8</v>
      </c>
      <c r="M48" s="2348" t="s">
        <v>328</v>
      </c>
      <c r="N48" s="2353">
        <v>19186</v>
      </c>
      <c r="O48" s="2354">
        <v>2240</v>
      </c>
      <c r="P48" s="2355">
        <v>14.7</v>
      </c>
      <c r="Q48" s="2356">
        <v>1.6</v>
      </c>
      <c r="S48" s="2348" t="s">
        <v>328</v>
      </c>
      <c r="T48" s="2357">
        <v>17800</v>
      </c>
      <c r="U48" s="2286" t="s">
        <v>2018</v>
      </c>
      <c r="V48" s="2283">
        <v>0.13700000000000001</v>
      </c>
      <c r="W48" s="2286" t="s">
        <v>997</v>
      </c>
      <c r="Y48" s="2342" t="s">
        <v>328</v>
      </c>
      <c r="Z48" s="2285">
        <v>16872</v>
      </c>
      <c r="AA48" s="2286" t="s">
        <v>2019</v>
      </c>
      <c r="AB48" s="2283">
        <v>0.125</v>
      </c>
      <c r="AC48" s="2286" t="s">
        <v>842</v>
      </c>
      <c r="AE48" s="2342" t="s">
        <v>328</v>
      </c>
      <c r="AF48" s="2337">
        <v>18363</v>
      </c>
      <c r="AG48" s="2338" t="s">
        <v>2020</v>
      </c>
      <c r="AH48" s="2343">
        <v>0.13600000000000001</v>
      </c>
      <c r="AI48" s="2338" t="s">
        <v>829</v>
      </c>
      <c r="AK48" s="2284" t="s">
        <v>220</v>
      </c>
      <c r="AL48" s="2344">
        <v>12710</v>
      </c>
      <c r="AM48" s="2288" t="s">
        <v>1426</v>
      </c>
      <c r="AN48" s="2287">
        <v>9.5000000000000001E-2</v>
      </c>
      <c r="AO48" s="2288" t="s">
        <v>829</v>
      </c>
    </row>
    <row r="49" spans="1:41" s="181" customFormat="1" ht="13">
      <c r="A49" s="2345" t="s">
        <v>329</v>
      </c>
      <c r="B49" s="2346">
        <v>17263</v>
      </c>
      <c r="C49" s="2262" t="s">
        <v>2021</v>
      </c>
      <c r="D49" s="2347">
        <v>0.13200000000000001</v>
      </c>
      <c r="E49" s="2307" t="s">
        <v>787</v>
      </c>
      <c r="G49" s="2348" t="s">
        <v>329</v>
      </c>
      <c r="H49" s="2382">
        <v>15805</v>
      </c>
      <c r="I49" s="2383">
        <v>2457</v>
      </c>
      <c r="J49" s="2351">
        <v>12.1</v>
      </c>
      <c r="K49" s="2352">
        <v>1.8</v>
      </c>
      <c r="M49" s="2348" t="s">
        <v>329</v>
      </c>
      <c r="N49" s="2353">
        <v>14535</v>
      </c>
      <c r="O49" s="2354">
        <v>1699</v>
      </c>
      <c r="P49" s="2355">
        <v>11.2</v>
      </c>
      <c r="Q49" s="2356">
        <v>1.2</v>
      </c>
      <c r="S49" s="2348" t="s">
        <v>329</v>
      </c>
      <c r="T49" s="2357">
        <v>13044</v>
      </c>
      <c r="U49" s="2286" t="s">
        <v>1955</v>
      </c>
      <c r="V49" s="2283">
        <v>0.1</v>
      </c>
      <c r="W49" s="2286" t="s">
        <v>829</v>
      </c>
      <c r="Y49" s="2342" t="s">
        <v>329</v>
      </c>
      <c r="Z49" s="2285">
        <v>14881</v>
      </c>
      <c r="AA49" s="2286" t="s">
        <v>1743</v>
      </c>
      <c r="AB49" s="2283">
        <v>0.11</v>
      </c>
      <c r="AC49" s="2286" t="s">
        <v>1016</v>
      </c>
      <c r="AE49" s="2342" t="s">
        <v>329</v>
      </c>
      <c r="AF49" s="2337">
        <v>14275</v>
      </c>
      <c r="AG49" s="2338" t="s">
        <v>2022</v>
      </c>
      <c r="AH49" s="2343">
        <v>0.105</v>
      </c>
      <c r="AI49" s="2338" t="s">
        <v>829</v>
      </c>
      <c r="AK49" s="2284" t="s">
        <v>221</v>
      </c>
      <c r="AL49" s="2344">
        <v>36099</v>
      </c>
      <c r="AM49" s="2288" t="s">
        <v>2023</v>
      </c>
      <c r="AN49" s="2287">
        <v>0.27</v>
      </c>
      <c r="AO49" s="2288" t="s">
        <v>805</v>
      </c>
    </row>
    <row r="50" spans="1:41" s="181" customFormat="1" ht="13">
      <c r="A50" s="2345" t="s">
        <v>330</v>
      </c>
      <c r="B50" s="2346">
        <v>23633</v>
      </c>
      <c r="C50" s="2262" t="s">
        <v>2024</v>
      </c>
      <c r="D50" s="2347">
        <v>0.18099999999999999</v>
      </c>
      <c r="E50" s="2307" t="s">
        <v>786</v>
      </c>
      <c r="G50" s="2348" t="s">
        <v>330</v>
      </c>
      <c r="H50" s="2382">
        <v>17964</v>
      </c>
      <c r="I50" s="2383">
        <v>1860</v>
      </c>
      <c r="J50" s="2351">
        <v>13.8</v>
      </c>
      <c r="K50" s="2352">
        <v>1.4</v>
      </c>
      <c r="M50" s="2348" t="s">
        <v>330</v>
      </c>
      <c r="N50" s="2353">
        <v>16498</v>
      </c>
      <c r="O50" s="2354">
        <v>1694</v>
      </c>
      <c r="P50" s="2355">
        <v>12.7</v>
      </c>
      <c r="Q50" s="2356">
        <v>1.3</v>
      </c>
      <c r="S50" s="2348" t="s">
        <v>330</v>
      </c>
      <c r="T50" s="2357">
        <v>18980</v>
      </c>
      <c r="U50" s="2286" t="s">
        <v>2025</v>
      </c>
      <c r="V50" s="2283">
        <v>0.14599999999999999</v>
      </c>
      <c r="W50" s="2286" t="s">
        <v>850</v>
      </c>
      <c r="Y50" s="2342" t="s">
        <v>330</v>
      </c>
      <c r="Z50" s="2285">
        <v>17058</v>
      </c>
      <c r="AA50" s="2286" t="s">
        <v>2026</v>
      </c>
      <c r="AB50" s="2283">
        <v>0.126</v>
      </c>
      <c r="AC50" s="2286" t="s">
        <v>842</v>
      </c>
      <c r="AE50" s="2342" t="s">
        <v>330</v>
      </c>
      <c r="AF50" s="2337">
        <v>15579</v>
      </c>
      <c r="AG50" s="2338" t="s">
        <v>2027</v>
      </c>
      <c r="AH50" s="2343">
        <v>0.115</v>
      </c>
      <c r="AI50" s="2338" t="s">
        <v>842</v>
      </c>
      <c r="AK50" s="2284" t="s">
        <v>222</v>
      </c>
      <c r="AL50" s="2344">
        <v>72552</v>
      </c>
      <c r="AM50" s="2288" t="s">
        <v>2028</v>
      </c>
      <c r="AN50" s="2287">
        <v>0.54300000000000004</v>
      </c>
      <c r="AO50" s="2288" t="s">
        <v>805</v>
      </c>
    </row>
    <row r="51" spans="1:41" s="181" customFormat="1" ht="13">
      <c r="A51" s="2360" t="s">
        <v>223</v>
      </c>
      <c r="B51" s="2361">
        <v>1884</v>
      </c>
      <c r="C51" s="2362" t="s">
        <v>2029</v>
      </c>
      <c r="D51" s="2363" t="s">
        <v>25</v>
      </c>
      <c r="E51" s="2364" t="s">
        <v>25</v>
      </c>
      <c r="G51" s="2365" t="s">
        <v>223</v>
      </c>
      <c r="H51" s="2366">
        <v>1774</v>
      </c>
      <c r="I51" s="2367">
        <v>57</v>
      </c>
      <c r="J51" s="2368" t="s">
        <v>25</v>
      </c>
      <c r="K51" s="2369" t="s">
        <v>25</v>
      </c>
      <c r="M51" s="2365" t="s">
        <v>223</v>
      </c>
      <c r="N51" s="2370">
        <v>1726</v>
      </c>
      <c r="O51" s="2371">
        <v>46</v>
      </c>
      <c r="P51" s="2372" t="s">
        <v>25</v>
      </c>
      <c r="Q51" s="2373" t="s">
        <v>25</v>
      </c>
      <c r="S51" s="2365" t="s">
        <v>223</v>
      </c>
      <c r="T51" s="2374">
        <v>1712</v>
      </c>
      <c r="U51" s="2375" t="s">
        <v>1950</v>
      </c>
      <c r="V51" s="2375" t="s">
        <v>25</v>
      </c>
      <c r="W51" s="2375" t="s">
        <v>25</v>
      </c>
      <c r="Y51" s="2342" t="s">
        <v>223</v>
      </c>
      <c r="Z51" s="2285">
        <v>1621</v>
      </c>
      <c r="AA51" s="2286" t="s">
        <v>2030</v>
      </c>
      <c r="AB51" s="2286" t="s">
        <v>25</v>
      </c>
      <c r="AC51" s="2286" t="s">
        <v>25</v>
      </c>
      <c r="AE51" s="2342" t="s">
        <v>223</v>
      </c>
      <c r="AF51" s="2337">
        <v>1638</v>
      </c>
      <c r="AG51" s="2338" t="s">
        <v>2030</v>
      </c>
      <c r="AH51" s="2338" t="s">
        <v>25</v>
      </c>
      <c r="AI51" s="2338" t="s">
        <v>25</v>
      </c>
      <c r="AK51" s="2284" t="s">
        <v>223</v>
      </c>
      <c r="AL51" s="2344">
        <v>1602</v>
      </c>
      <c r="AM51" s="2288" t="s">
        <v>2031</v>
      </c>
      <c r="AN51" s="2288" t="s">
        <v>25</v>
      </c>
      <c r="AO51" s="2288" t="s">
        <v>25</v>
      </c>
    </row>
    <row r="52" spans="1:41" s="181" customFormat="1" ht="13">
      <c r="A52" s="2345" t="s">
        <v>313</v>
      </c>
      <c r="B52" s="2346"/>
      <c r="C52" s="2262"/>
      <c r="D52" s="2347"/>
      <c r="E52" s="2307"/>
      <c r="G52" s="2348" t="s">
        <v>313</v>
      </c>
      <c r="H52" s="2264"/>
      <c r="I52" s="2265"/>
      <c r="J52" s="2351"/>
      <c r="K52" s="2352"/>
      <c r="M52" s="2348" t="s">
        <v>313</v>
      </c>
      <c r="N52" s="2353"/>
      <c r="O52" s="2354"/>
      <c r="P52" s="2355"/>
      <c r="Q52" s="2356"/>
      <c r="S52" s="2348" t="s">
        <v>313</v>
      </c>
      <c r="T52" s="2376"/>
      <c r="U52" s="2286"/>
      <c r="V52" s="2286"/>
      <c r="W52" s="2286"/>
      <c r="Y52" s="2342" t="s">
        <v>313</v>
      </c>
      <c r="Z52" s="2286" t="s">
        <v>313</v>
      </c>
      <c r="AA52" s="2286" t="s">
        <v>313</v>
      </c>
      <c r="AB52" s="2286" t="s">
        <v>313</v>
      </c>
      <c r="AC52" s="2286" t="s">
        <v>313</v>
      </c>
      <c r="AE52" s="2342" t="s">
        <v>313</v>
      </c>
      <c r="AF52" s="2338" t="s">
        <v>313</v>
      </c>
      <c r="AG52" s="2338" t="s">
        <v>313</v>
      </c>
      <c r="AH52" s="2338" t="s">
        <v>313</v>
      </c>
      <c r="AI52" s="2338" t="s">
        <v>313</v>
      </c>
      <c r="AK52" s="2284"/>
      <c r="AL52" s="2288"/>
      <c r="AM52" s="2288"/>
      <c r="AN52" s="2288"/>
      <c r="AO52" s="2288"/>
    </row>
    <row r="53" spans="1:41" s="181" customFormat="1" ht="13">
      <c r="A53" s="2377" t="s">
        <v>224</v>
      </c>
      <c r="B53" s="2346">
        <v>7011</v>
      </c>
      <c r="C53" s="2262" t="s">
        <v>1248</v>
      </c>
      <c r="D53" s="2378" t="s">
        <v>25</v>
      </c>
      <c r="E53" s="2307" t="s">
        <v>25</v>
      </c>
      <c r="G53" s="2348" t="s">
        <v>224</v>
      </c>
      <c r="H53" s="2382">
        <v>4431</v>
      </c>
      <c r="I53" s="2383">
        <v>857</v>
      </c>
      <c r="J53" s="2351" t="s">
        <v>25</v>
      </c>
      <c r="K53" s="2352" t="s">
        <v>25</v>
      </c>
      <c r="M53" s="2348" t="s">
        <v>224</v>
      </c>
      <c r="N53" s="2353">
        <v>7075</v>
      </c>
      <c r="O53" s="2354">
        <v>1226</v>
      </c>
      <c r="P53" s="2355" t="s">
        <v>25</v>
      </c>
      <c r="Q53" s="2356" t="s">
        <v>25</v>
      </c>
      <c r="S53" s="2348" t="s">
        <v>224</v>
      </c>
      <c r="T53" s="2379">
        <v>6125</v>
      </c>
      <c r="U53" s="2286" t="s">
        <v>2032</v>
      </c>
      <c r="V53" s="2286" t="s">
        <v>25</v>
      </c>
      <c r="W53" s="2286" t="s">
        <v>25</v>
      </c>
      <c r="Y53" s="2342" t="s">
        <v>224</v>
      </c>
      <c r="Z53" s="2285">
        <v>6754</v>
      </c>
      <c r="AA53" s="2286" t="s">
        <v>1176</v>
      </c>
      <c r="AB53" s="2286" t="s">
        <v>25</v>
      </c>
      <c r="AC53" s="2286" t="s">
        <v>25</v>
      </c>
      <c r="AE53" s="2342" t="s">
        <v>224</v>
      </c>
      <c r="AF53" s="2337">
        <v>7529</v>
      </c>
      <c r="AG53" s="2338" t="s">
        <v>2033</v>
      </c>
      <c r="AH53" s="2338" t="s">
        <v>25</v>
      </c>
      <c r="AI53" s="2338" t="s">
        <v>25</v>
      </c>
      <c r="AK53" s="2284" t="s">
        <v>224</v>
      </c>
      <c r="AL53" s="2344">
        <v>7254</v>
      </c>
      <c r="AM53" s="2288" t="s">
        <v>2034</v>
      </c>
      <c r="AN53" s="2288" t="s">
        <v>25</v>
      </c>
      <c r="AO53" s="2288" t="s">
        <v>25</v>
      </c>
    </row>
    <row r="54" spans="1:41" s="146" customFormat="1" ht="27.75" customHeight="1">
      <c r="A54" s="2740" t="s">
        <v>67</v>
      </c>
      <c r="B54" s="2740"/>
      <c r="C54" s="2740"/>
      <c r="D54" s="2740"/>
      <c r="E54" s="2740"/>
      <c r="G54" s="2740" t="s">
        <v>67</v>
      </c>
      <c r="H54" s="2740"/>
      <c r="I54" s="2740"/>
      <c r="J54" s="2740"/>
      <c r="K54" s="2740"/>
      <c r="M54" s="2740" t="s">
        <v>67</v>
      </c>
      <c r="N54" s="2740"/>
      <c r="O54" s="2740"/>
      <c r="P54" s="2740"/>
      <c r="Q54" s="2740"/>
      <c r="S54" s="2740" t="s">
        <v>67</v>
      </c>
      <c r="T54" s="2740"/>
      <c r="U54" s="2740"/>
      <c r="V54" s="2740"/>
      <c r="W54" s="2740"/>
      <c r="Y54" s="2740" t="s">
        <v>67</v>
      </c>
      <c r="Z54" s="2740"/>
      <c r="AA54" s="2740"/>
      <c r="AB54" s="2740"/>
      <c r="AC54" s="2740"/>
      <c r="AE54" s="2740" t="s">
        <v>67</v>
      </c>
      <c r="AF54" s="2740"/>
      <c r="AG54" s="2740"/>
      <c r="AH54" s="2740"/>
      <c r="AI54" s="2740"/>
      <c r="AK54" s="2740" t="s">
        <v>67</v>
      </c>
      <c r="AL54" s="2740"/>
      <c r="AM54" s="2740"/>
      <c r="AN54" s="2740"/>
      <c r="AO54" s="2740"/>
    </row>
    <row r="55" spans="1:41" s="146" customFormat="1" ht="11.5">
      <c r="A55" s="2741" t="s">
        <v>60</v>
      </c>
      <c r="B55" s="2741"/>
      <c r="C55" s="2741"/>
      <c r="D55" s="2741"/>
      <c r="E55" s="2741"/>
      <c r="G55" s="2741" t="s">
        <v>60</v>
      </c>
      <c r="H55" s="2741"/>
      <c r="I55" s="2741"/>
      <c r="J55" s="2741"/>
      <c r="K55" s="2741"/>
      <c r="M55" s="2741" t="s">
        <v>60</v>
      </c>
      <c r="N55" s="2741"/>
      <c r="O55" s="2741"/>
      <c r="P55" s="2741"/>
      <c r="Q55" s="2741"/>
      <c r="S55" s="2741" t="s">
        <v>60</v>
      </c>
      <c r="T55" s="2741"/>
      <c r="U55" s="2741"/>
      <c r="V55" s="2741"/>
      <c r="W55" s="2741"/>
      <c r="Y55" s="2741" t="s">
        <v>60</v>
      </c>
      <c r="Z55" s="2741"/>
      <c r="AA55" s="2741"/>
      <c r="AB55" s="2741"/>
      <c r="AC55" s="2741"/>
      <c r="AE55" s="2741" t="s">
        <v>60</v>
      </c>
      <c r="AF55" s="2741"/>
      <c r="AG55" s="2741"/>
      <c r="AH55" s="2741"/>
      <c r="AI55" s="2741"/>
      <c r="AK55" s="2741" t="s">
        <v>60</v>
      </c>
      <c r="AL55" s="2741"/>
      <c r="AM55" s="2741"/>
      <c r="AN55" s="2741"/>
      <c r="AO55" s="2741"/>
    </row>
    <row r="57" spans="1:41" ht="30.75" customHeight="1">
      <c r="A57" s="2489" t="s">
        <v>1957</v>
      </c>
      <c r="B57" s="2489"/>
      <c r="C57" s="2489"/>
      <c r="D57" s="2489"/>
      <c r="E57" s="2489"/>
      <c r="G57" s="2489" t="s">
        <v>675</v>
      </c>
      <c r="H57" s="2489"/>
      <c r="I57" s="2489"/>
      <c r="J57" s="2489"/>
      <c r="K57" s="2489"/>
      <c r="M57" s="2489" t="s">
        <v>663</v>
      </c>
      <c r="N57" s="2489"/>
      <c r="O57" s="2489"/>
      <c r="P57" s="2489"/>
      <c r="Q57" s="2489"/>
      <c r="S57" s="2489" t="s">
        <v>450</v>
      </c>
      <c r="T57" s="2489"/>
      <c r="U57" s="2489"/>
      <c r="V57" s="2489"/>
      <c r="W57" s="2489"/>
      <c r="Y57" s="2489" t="s">
        <v>360</v>
      </c>
      <c r="Z57" s="2489"/>
      <c r="AA57" s="2489"/>
      <c r="AB57" s="2489"/>
      <c r="AC57" s="2489"/>
      <c r="AE57" s="2489" t="s">
        <v>331</v>
      </c>
      <c r="AF57" s="2489"/>
      <c r="AG57" s="2489"/>
      <c r="AH57" s="2489"/>
      <c r="AI57" s="2489"/>
      <c r="AK57" s="2489" t="s">
        <v>303</v>
      </c>
      <c r="AL57" s="2489"/>
      <c r="AM57" s="2489"/>
      <c r="AN57" s="2489"/>
      <c r="AO57" s="2489"/>
    </row>
    <row r="60" spans="1:41" ht="18" customHeight="1">
      <c r="A60" s="2552" t="s">
        <v>213</v>
      </c>
      <c r="B60" s="2554" t="s">
        <v>22</v>
      </c>
      <c r="C60" s="2481"/>
      <c r="D60" s="2481"/>
      <c r="E60" s="2555"/>
      <c r="F60" s="300"/>
      <c r="G60" s="2616" t="s">
        <v>213</v>
      </c>
      <c r="H60" s="2554" t="s">
        <v>22</v>
      </c>
      <c r="I60" s="2481"/>
      <c r="J60" s="2481"/>
      <c r="K60" s="2555"/>
      <c r="M60" s="2547" t="s">
        <v>213</v>
      </c>
      <c r="N60" s="2549" t="s">
        <v>22</v>
      </c>
      <c r="O60" s="2550"/>
      <c r="P60" s="2550"/>
      <c r="Q60" s="2551"/>
      <c r="S60" s="2547" t="s">
        <v>213</v>
      </c>
      <c r="T60" s="2549" t="s">
        <v>22</v>
      </c>
      <c r="U60" s="2550"/>
      <c r="V60" s="2550"/>
      <c r="W60" s="2551"/>
      <c r="Y60" s="2533" t="s">
        <v>213</v>
      </c>
      <c r="Z60" s="2535" t="s">
        <v>22</v>
      </c>
      <c r="AA60" s="2535"/>
      <c r="AB60" s="2535"/>
      <c r="AC60" s="2536"/>
      <c r="AE60" s="2533" t="s">
        <v>213</v>
      </c>
      <c r="AF60" s="2535" t="s">
        <v>22</v>
      </c>
      <c r="AG60" s="2535"/>
      <c r="AH60" s="2535"/>
      <c r="AI60" s="2536"/>
      <c r="AK60" s="2533" t="s">
        <v>213</v>
      </c>
      <c r="AL60" s="2535" t="s">
        <v>22</v>
      </c>
      <c r="AM60" s="2535"/>
      <c r="AN60" s="2535"/>
      <c r="AO60" s="2536"/>
    </row>
    <row r="61" spans="1:41" s="146" customFormat="1" ht="30">
      <c r="A61" s="2553"/>
      <c r="B61" s="45" t="s">
        <v>19</v>
      </c>
      <c r="C61" s="47" t="s">
        <v>20</v>
      </c>
      <c r="D61" s="45" t="s">
        <v>37</v>
      </c>
      <c r="E61" s="48" t="s">
        <v>24</v>
      </c>
      <c r="F61" s="732"/>
      <c r="G61" s="2621"/>
      <c r="H61" s="45" t="s">
        <v>19</v>
      </c>
      <c r="I61" s="47" t="s">
        <v>20</v>
      </c>
      <c r="J61" s="45" t="s">
        <v>37</v>
      </c>
      <c r="K61" s="48" t="s">
        <v>24</v>
      </c>
      <c r="M61" s="2548"/>
      <c r="N61" s="45" t="s">
        <v>19</v>
      </c>
      <c r="O61" s="47" t="s">
        <v>20</v>
      </c>
      <c r="P61" s="45" t="s">
        <v>37</v>
      </c>
      <c r="Q61" s="48" t="s">
        <v>24</v>
      </c>
      <c r="S61" s="2548"/>
      <c r="T61" s="45" t="s">
        <v>19</v>
      </c>
      <c r="U61" s="46" t="s">
        <v>20</v>
      </c>
      <c r="V61" s="46" t="s">
        <v>37</v>
      </c>
      <c r="W61" s="48" t="s">
        <v>24</v>
      </c>
      <c r="Y61" s="2534"/>
      <c r="Z61" s="87" t="s">
        <v>19</v>
      </c>
      <c r="AA61" s="87" t="s">
        <v>20</v>
      </c>
      <c r="AB61" s="87" t="s">
        <v>37</v>
      </c>
      <c r="AC61" s="88" t="s">
        <v>24</v>
      </c>
      <c r="AE61" s="2534"/>
      <c r="AF61" s="87" t="s">
        <v>19</v>
      </c>
      <c r="AG61" s="87" t="s">
        <v>20</v>
      </c>
      <c r="AH61" s="87" t="s">
        <v>37</v>
      </c>
      <c r="AI61" s="88" t="s">
        <v>24</v>
      </c>
      <c r="AK61" s="2534"/>
      <c r="AL61" s="87" t="s">
        <v>19</v>
      </c>
      <c r="AM61" s="87" t="s">
        <v>20</v>
      </c>
      <c r="AN61" s="87" t="s">
        <v>37</v>
      </c>
      <c r="AO61" s="88" t="s">
        <v>24</v>
      </c>
    </row>
    <row r="62" spans="1:41" s="149" customFormat="1" ht="13.5" thickBot="1">
      <c r="A62" s="2332" t="s">
        <v>608</v>
      </c>
      <c r="B62" s="2380" t="s">
        <v>44</v>
      </c>
      <c r="C62" s="1082" t="s">
        <v>44</v>
      </c>
      <c r="D62" s="2380" t="s">
        <v>44</v>
      </c>
      <c r="E62" s="1085" t="s">
        <v>44</v>
      </c>
      <c r="G62" s="2333" t="s">
        <v>608</v>
      </c>
      <c r="H62" s="2385" t="s">
        <v>44</v>
      </c>
      <c r="I62" s="293" t="s">
        <v>44</v>
      </c>
      <c r="J62" s="274" t="s">
        <v>44</v>
      </c>
      <c r="K62" s="190" t="s">
        <v>44</v>
      </c>
      <c r="M62" s="2333" t="s">
        <v>608</v>
      </c>
      <c r="N62" s="1935" t="s">
        <v>44</v>
      </c>
      <c r="O62" s="273" t="s">
        <v>44</v>
      </c>
      <c r="P62" s="274" t="s">
        <v>44</v>
      </c>
      <c r="Q62" s="190" t="s">
        <v>44</v>
      </c>
      <c r="S62" s="2333" t="s">
        <v>608</v>
      </c>
      <c r="T62" s="2386" t="s">
        <v>44</v>
      </c>
      <c r="U62" s="2051" t="s">
        <v>44</v>
      </c>
      <c r="V62" s="2051" t="s">
        <v>44</v>
      </c>
      <c r="W62" s="2051" t="s">
        <v>44</v>
      </c>
      <c r="Y62" s="2336" t="s">
        <v>214</v>
      </c>
      <c r="Z62" s="2285">
        <v>7506</v>
      </c>
      <c r="AA62" s="2286" t="s">
        <v>998</v>
      </c>
      <c r="AB62" s="2285">
        <v>7506</v>
      </c>
      <c r="AC62" s="2286" t="s">
        <v>25</v>
      </c>
      <c r="AE62" s="2336" t="s">
        <v>214</v>
      </c>
      <c r="AF62" s="2387" t="s">
        <v>44</v>
      </c>
      <c r="AG62" s="2387" t="s">
        <v>44</v>
      </c>
      <c r="AH62" s="2387" t="s">
        <v>44</v>
      </c>
      <c r="AI62" s="2387" t="s">
        <v>44</v>
      </c>
      <c r="AK62" s="109" t="s">
        <v>214</v>
      </c>
      <c r="AL62" s="97" t="s">
        <v>44</v>
      </c>
      <c r="AM62" s="97" t="s">
        <v>44</v>
      </c>
      <c r="AN62" s="97" t="s">
        <v>44</v>
      </c>
      <c r="AO62" s="97" t="s">
        <v>44</v>
      </c>
    </row>
    <row r="63" spans="1:41" s="149" customFormat="1" ht="13">
      <c r="A63" s="2339" t="s">
        <v>325</v>
      </c>
      <c r="B63" s="2381" t="s">
        <v>44</v>
      </c>
      <c r="C63" s="1087" t="s">
        <v>44</v>
      </c>
      <c r="D63" s="2381" t="s">
        <v>44</v>
      </c>
      <c r="E63" s="1091" t="s">
        <v>44</v>
      </c>
      <c r="G63" s="271" t="s">
        <v>325</v>
      </c>
      <c r="H63" s="290" t="s">
        <v>44</v>
      </c>
      <c r="I63" s="291" t="s">
        <v>44</v>
      </c>
      <c r="J63" s="186" t="s">
        <v>44</v>
      </c>
      <c r="K63" s="191" t="s">
        <v>44</v>
      </c>
      <c r="M63" s="271" t="s">
        <v>325</v>
      </c>
      <c r="N63" s="228" t="s">
        <v>44</v>
      </c>
      <c r="O63" s="275" t="s">
        <v>44</v>
      </c>
      <c r="P63" s="186" t="s">
        <v>44</v>
      </c>
      <c r="Q63" s="191" t="s">
        <v>44</v>
      </c>
      <c r="S63" s="271" t="s">
        <v>325</v>
      </c>
      <c r="T63" s="150" t="s">
        <v>44</v>
      </c>
      <c r="U63" s="152" t="s">
        <v>44</v>
      </c>
      <c r="V63" s="152" t="s">
        <v>44</v>
      </c>
      <c r="W63" s="152" t="s">
        <v>44</v>
      </c>
      <c r="Y63" s="2342" t="s">
        <v>325</v>
      </c>
      <c r="Z63" s="2286">
        <v>600</v>
      </c>
      <c r="AA63" s="2286" t="s">
        <v>2035</v>
      </c>
      <c r="AB63" s="2283">
        <v>0.08</v>
      </c>
      <c r="AC63" s="2286" t="s">
        <v>822</v>
      </c>
      <c r="AE63" s="2342" t="s">
        <v>325</v>
      </c>
      <c r="AF63" s="2387" t="s">
        <v>44</v>
      </c>
      <c r="AG63" s="2387" t="s">
        <v>44</v>
      </c>
      <c r="AH63" s="2387" t="s">
        <v>44</v>
      </c>
      <c r="AI63" s="2387" t="s">
        <v>44</v>
      </c>
      <c r="AK63" s="2284" t="s">
        <v>216</v>
      </c>
      <c r="AL63" s="2288" t="s">
        <v>44</v>
      </c>
      <c r="AM63" s="2288" t="s">
        <v>44</v>
      </c>
      <c r="AN63" s="2288" t="s">
        <v>44</v>
      </c>
      <c r="AO63" s="2288" t="s">
        <v>44</v>
      </c>
    </row>
    <row r="64" spans="1:41" s="149" customFormat="1" ht="13">
      <c r="A64" s="2345" t="s">
        <v>326</v>
      </c>
      <c r="B64" s="2378" t="s">
        <v>44</v>
      </c>
      <c r="C64" s="2262" t="s">
        <v>44</v>
      </c>
      <c r="D64" s="2378" t="s">
        <v>44</v>
      </c>
      <c r="E64" s="2307" t="s">
        <v>44</v>
      </c>
      <c r="G64" s="2348" t="s">
        <v>326</v>
      </c>
      <c r="H64" s="2264" t="s">
        <v>44</v>
      </c>
      <c r="I64" s="2265" t="s">
        <v>44</v>
      </c>
      <c r="J64" s="2351" t="s">
        <v>44</v>
      </c>
      <c r="K64" s="2352" t="s">
        <v>44</v>
      </c>
      <c r="M64" s="2348" t="s">
        <v>326</v>
      </c>
      <c r="N64" s="2382" t="s">
        <v>44</v>
      </c>
      <c r="O64" s="2383" t="s">
        <v>44</v>
      </c>
      <c r="P64" s="2351" t="s">
        <v>44</v>
      </c>
      <c r="Q64" s="2352" t="s">
        <v>44</v>
      </c>
      <c r="S64" s="2348" t="s">
        <v>326</v>
      </c>
      <c r="T64" s="2376" t="s">
        <v>44</v>
      </c>
      <c r="U64" s="2286" t="s">
        <v>44</v>
      </c>
      <c r="V64" s="2286" t="s">
        <v>44</v>
      </c>
      <c r="W64" s="2286" t="s">
        <v>44</v>
      </c>
      <c r="Y64" s="2342" t="s">
        <v>326</v>
      </c>
      <c r="Z64" s="2285">
        <v>1345</v>
      </c>
      <c r="AA64" s="2286" t="s">
        <v>2036</v>
      </c>
      <c r="AB64" s="2283">
        <v>0.17899999999999999</v>
      </c>
      <c r="AC64" s="2286" t="s">
        <v>859</v>
      </c>
      <c r="AE64" s="2342" t="s">
        <v>326</v>
      </c>
      <c r="AF64" s="2387" t="s">
        <v>44</v>
      </c>
      <c r="AG64" s="2387" t="s">
        <v>44</v>
      </c>
      <c r="AH64" s="2387" t="s">
        <v>44</v>
      </c>
      <c r="AI64" s="2387" t="s">
        <v>44</v>
      </c>
      <c r="AK64" s="2284" t="s">
        <v>217</v>
      </c>
      <c r="AL64" s="2288" t="s">
        <v>44</v>
      </c>
      <c r="AM64" s="2288" t="s">
        <v>44</v>
      </c>
      <c r="AN64" s="2288" t="s">
        <v>44</v>
      </c>
      <c r="AO64" s="2288" t="s">
        <v>44</v>
      </c>
    </row>
    <row r="65" spans="1:41" s="149" customFormat="1" ht="13">
      <c r="A65" s="2345" t="s">
        <v>221</v>
      </c>
      <c r="B65" s="2378" t="s">
        <v>44</v>
      </c>
      <c r="C65" s="2262" t="s">
        <v>44</v>
      </c>
      <c r="D65" s="2378" t="s">
        <v>44</v>
      </c>
      <c r="E65" s="2307" t="s">
        <v>44</v>
      </c>
      <c r="G65" s="2348" t="s">
        <v>221</v>
      </c>
      <c r="H65" s="2264" t="s">
        <v>44</v>
      </c>
      <c r="I65" s="2265" t="s">
        <v>44</v>
      </c>
      <c r="J65" s="2351" t="s">
        <v>44</v>
      </c>
      <c r="K65" s="2352" t="s">
        <v>44</v>
      </c>
      <c r="M65" s="2348" t="s">
        <v>221</v>
      </c>
      <c r="N65" s="2382" t="s">
        <v>44</v>
      </c>
      <c r="O65" s="2383" t="s">
        <v>44</v>
      </c>
      <c r="P65" s="2351" t="s">
        <v>44</v>
      </c>
      <c r="Q65" s="2352" t="s">
        <v>44</v>
      </c>
      <c r="S65" s="2348" t="s">
        <v>221</v>
      </c>
      <c r="T65" s="2376" t="s">
        <v>44</v>
      </c>
      <c r="U65" s="2286" t="s">
        <v>44</v>
      </c>
      <c r="V65" s="2286" t="s">
        <v>44</v>
      </c>
      <c r="W65" s="2286" t="s">
        <v>44</v>
      </c>
      <c r="Y65" s="2342" t="s">
        <v>221</v>
      </c>
      <c r="Z65" s="2285">
        <v>2365</v>
      </c>
      <c r="AA65" s="2286" t="s">
        <v>2037</v>
      </c>
      <c r="AB65" s="2283">
        <v>0.315</v>
      </c>
      <c r="AC65" s="2286" t="s">
        <v>2038</v>
      </c>
      <c r="AE65" s="2342" t="s">
        <v>221</v>
      </c>
      <c r="AF65" s="2387" t="s">
        <v>44</v>
      </c>
      <c r="AG65" s="2387" t="s">
        <v>44</v>
      </c>
      <c r="AH65" s="2387" t="s">
        <v>44</v>
      </c>
      <c r="AI65" s="2387" t="s">
        <v>44</v>
      </c>
      <c r="AK65" s="2284" t="s">
        <v>218</v>
      </c>
      <c r="AL65" s="2288" t="s">
        <v>44</v>
      </c>
      <c r="AM65" s="2288" t="s">
        <v>44</v>
      </c>
      <c r="AN65" s="2288" t="s">
        <v>44</v>
      </c>
      <c r="AO65" s="2288" t="s">
        <v>44</v>
      </c>
    </row>
    <row r="66" spans="1:41" s="149" customFormat="1" ht="13">
      <c r="A66" s="2345" t="s">
        <v>327</v>
      </c>
      <c r="B66" s="2378" t="s">
        <v>44</v>
      </c>
      <c r="C66" s="2262" t="s">
        <v>44</v>
      </c>
      <c r="D66" s="2378" t="s">
        <v>44</v>
      </c>
      <c r="E66" s="2307" t="s">
        <v>44</v>
      </c>
      <c r="G66" s="2348" t="s">
        <v>327</v>
      </c>
      <c r="H66" s="2264" t="s">
        <v>44</v>
      </c>
      <c r="I66" s="2265" t="s">
        <v>44</v>
      </c>
      <c r="J66" s="2351" t="s">
        <v>44</v>
      </c>
      <c r="K66" s="2352" t="s">
        <v>44</v>
      </c>
      <c r="M66" s="2348" t="s">
        <v>327</v>
      </c>
      <c r="N66" s="2382" t="s">
        <v>44</v>
      </c>
      <c r="O66" s="2383" t="s">
        <v>44</v>
      </c>
      <c r="P66" s="2351" t="s">
        <v>44</v>
      </c>
      <c r="Q66" s="2352" t="s">
        <v>44</v>
      </c>
      <c r="S66" s="2348" t="s">
        <v>327</v>
      </c>
      <c r="T66" s="2376" t="s">
        <v>44</v>
      </c>
      <c r="U66" s="2286" t="s">
        <v>44</v>
      </c>
      <c r="V66" s="2286" t="s">
        <v>44</v>
      </c>
      <c r="W66" s="2286" t="s">
        <v>44</v>
      </c>
      <c r="Y66" s="2342" t="s">
        <v>327</v>
      </c>
      <c r="Z66" s="2285">
        <v>1944</v>
      </c>
      <c r="AA66" s="2286" t="s">
        <v>2039</v>
      </c>
      <c r="AB66" s="2283">
        <v>0.25900000000000001</v>
      </c>
      <c r="AC66" s="2286" t="s">
        <v>2040</v>
      </c>
      <c r="AE66" s="2342" t="s">
        <v>327</v>
      </c>
      <c r="AF66" s="2387" t="s">
        <v>44</v>
      </c>
      <c r="AG66" s="2387" t="s">
        <v>44</v>
      </c>
      <c r="AH66" s="2387" t="s">
        <v>44</v>
      </c>
      <c r="AI66" s="2387" t="s">
        <v>44</v>
      </c>
      <c r="AK66" s="2284" t="s">
        <v>219</v>
      </c>
      <c r="AL66" s="2288" t="s">
        <v>44</v>
      </c>
      <c r="AM66" s="2288" t="s">
        <v>44</v>
      </c>
      <c r="AN66" s="2288" t="s">
        <v>44</v>
      </c>
      <c r="AO66" s="2288" t="s">
        <v>44</v>
      </c>
    </row>
    <row r="67" spans="1:41" s="149" customFormat="1" ht="13">
      <c r="A67" s="2345" t="s">
        <v>328</v>
      </c>
      <c r="B67" s="2378" t="s">
        <v>44</v>
      </c>
      <c r="C67" s="2262" t="s">
        <v>44</v>
      </c>
      <c r="D67" s="2378" t="s">
        <v>44</v>
      </c>
      <c r="E67" s="2307" t="s">
        <v>44</v>
      </c>
      <c r="G67" s="2348" t="s">
        <v>328</v>
      </c>
      <c r="H67" s="2264" t="s">
        <v>44</v>
      </c>
      <c r="I67" s="2265" t="s">
        <v>44</v>
      </c>
      <c r="J67" s="2351" t="s">
        <v>44</v>
      </c>
      <c r="K67" s="2352" t="s">
        <v>44</v>
      </c>
      <c r="M67" s="2348" t="s">
        <v>328</v>
      </c>
      <c r="N67" s="2382" t="s">
        <v>44</v>
      </c>
      <c r="O67" s="2383" t="s">
        <v>44</v>
      </c>
      <c r="P67" s="2351" t="s">
        <v>44</v>
      </c>
      <c r="Q67" s="2352" t="s">
        <v>44</v>
      </c>
      <c r="S67" s="2348" t="s">
        <v>328</v>
      </c>
      <c r="T67" s="2376" t="s">
        <v>44</v>
      </c>
      <c r="U67" s="2286" t="s">
        <v>44</v>
      </c>
      <c r="V67" s="2286" t="s">
        <v>44</v>
      </c>
      <c r="W67" s="2286" t="s">
        <v>44</v>
      </c>
      <c r="Y67" s="2342" t="s">
        <v>328</v>
      </c>
      <c r="Z67" s="2286">
        <v>756</v>
      </c>
      <c r="AA67" s="2286" t="s">
        <v>2041</v>
      </c>
      <c r="AB67" s="2283">
        <v>0.10100000000000001</v>
      </c>
      <c r="AC67" s="2286" t="s">
        <v>851</v>
      </c>
      <c r="AE67" s="2342" t="s">
        <v>328</v>
      </c>
      <c r="AF67" s="2387" t="s">
        <v>44</v>
      </c>
      <c r="AG67" s="2387" t="s">
        <v>44</v>
      </c>
      <c r="AH67" s="2387" t="s">
        <v>44</v>
      </c>
      <c r="AI67" s="2387" t="s">
        <v>44</v>
      </c>
      <c r="AK67" s="2284" t="s">
        <v>220</v>
      </c>
      <c r="AL67" s="2288" t="s">
        <v>44</v>
      </c>
      <c r="AM67" s="2288" t="s">
        <v>44</v>
      </c>
      <c r="AN67" s="2288" t="s">
        <v>44</v>
      </c>
      <c r="AO67" s="2288" t="s">
        <v>44</v>
      </c>
    </row>
    <row r="68" spans="1:41" s="149" customFormat="1" ht="13">
      <c r="A68" s="2345" t="s">
        <v>329</v>
      </c>
      <c r="B68" s="2378" t="s">
        <v>44</v>
      </c>
      <c r="C68" s="2262" t="s">
        <v>44</v>
      </c>
      <c r="D68" s="2378" t="s">
        <v>44</v>
      </c>
      <c r="E68" s="2307" t="s">
        <v>44</v>
      </c>
      <c r="G68" s="2348" t="s">
        <v>329</v>
      </c>
      <c r="H68" s="2264" t="s">
        <v>44</v>
      </c>
      <c r="I68" s="2265" t="s">
        <v>44</v>
      </c>
      <c r="J68" s="2351" t="s">
        <v>44</v>
      </c>
      <c r="K68" s="2352" t="s">
        <v>44</v>
      </c>
      <c r="M68" s="2348" t="s">
        <v>329</v>
      </c>
      <c r="N68" s="2382" t="s">
        <v>44</v>
      </c>
      <c r="O68" s="2383" t="s">
        <v>44</v>
      </c>
      <c r="P68" s="2351" t="s">
        <v>44</v>
      </c>
      <c r="Q68" s="2352" t="s">
        <v>44</v>
      </c>
      <c r="S68" s="2348" t="s">
        <v>329</v>
      </c>
      <c r="T68" s="2376" t="s">
        <v>44</v>
      </c>
      <c r="U68" s="2286" t="s">
        <v>44</v>
      </c>
      <c r="V68" s="2286" t="s">
        <v>44</v>
      </c>
      <c r="W68" s="2286" t="s">
        <v>44</v>
      </c>
      <c r="Y68" s="2342" t="s">
        <v>329</v>
      </c>
      <c r="Z68" s="2286">
        <v>251</v>
      </c>
      <c r="AA68" s="2286" t="s">
        <v>2042</v>
      </c>
      <c r="AB68" s="2283">
        <v>3.3000000000000002E-2</v>
      </c>
      <c r="AC68" s="2286" t="s">
        <v>1029</v>
      </c>
      <c r="AE68" s="2342" t="s">
        <v>329</v>
      </c>
      <c r="AF68" s="2387" t="s">
        <v>44</v>
      </c>
      <c r="AG68" s="2387" t="s">
        <v>44</v>
      </c>
      <c r="AH68" s="2387" t="s">
        <v>44</v>
      </c>
      <c r="AI68" s="2387" t="s">
        <v>44</v>
      </c>
      <c r="AK68" s="2284" t="s">
        <v>221</v>
      </c>
      <c r="AL68" s="2288" t="s">
        <v>44</v>
      </c>
      <c r="AM68" s="2288" t="s">
        <v>44</v>
      </c>
      <c r="AN68" s="2288" t="s">
        <v>44</v>
      </c>
      <c r="AO68" s="2288" t="s">
        <v>44</v>
      </c>
    </row>
    <row r="69" spans="1:41" s="149" customFormat="1" ht="13">
      <c r="A69" s="2345" t="s">
        <v>330</v>
      </c>
      <c r="B69" s="2378" t="s">
        <v>44</v>
      </c>
      <c r="C69" s="2262" t="s">
        <v>44</v>
      </c>
      <c r="D69" s="2378" t="s">
        <v>44</v>
      </c>
      <c r="E69" s="2307" t="s">
        <v>44</v>
      </c>
      <c r="G69" s="2348" t="s">
        <v>330</v>
      </c>
      <c r="H69" s="2264" t="s">
        <v>44</v>
      </c>
      <c r="I69" s="2265" t="s">
        <v>44</v>
      </c>
      <c r="J69" s="2351" t="s">
        <v>44</v>
      </c>
      <c r="K69" s="2352" t="s">
        <v>44</v>
      </c>
      <c r="M69" s="2348" t="s">
        <v>330</v>
      </c>
      <c r="N69" s="2382" t="s">
        <v>44</v>
      </c>
      <c r="O69" s="2383" t="s">
        <v>44</v>
      </c>
      <c r="P69" s="2351" t="s">
        <v>44</v>
      </c>
      <c r="Q69" s="2352" t="s">
        <v>44</v>
      </c>
      <c r="S69" s="2348" t="s">
        <v>330</v>
      </c>
      <c r="T69" s="2376" t="s">
        <v>44</v>
      </c>
      <c r="U69" s="2286" t="s">
        <v>44</v>
      </c>
      <c r="V69" s="2286" t="s">
        <v>44</v>
      </c>
      <c r="W69" s="2286" t="s">
        <v>44</v>
      </c>
      <c r="Y69" s="2342" t="s">
        <v>330</v>
      </c>
      <c r="Z69" s="2286">
        <v>245</v>
      </c>
      <c r="AA69" s="2286" t="s">
        <v>2043</v>
      </c>
      <c r="AB69" s="2283">
        <v>3.3000000000000002E-2</v>
      </c>
      <c r="AC69" s="2286" t="s">
        <v>806</v>
      </c>
      <c r="AE69" s="2342" t="s">
        <v>330</v>
      </c>
      <c r="AF69" s="2387" t="s">
        <v>44</v>
      </c>
      <c r="AG69" s="2387" t="s">
        <v>44</v>
      </c>
      <c r="AH69" s="2387" t="s">
        <v>44</v>
      </c>
      <c r="AI69" s="2387" t="s">
        <v>44</v>
      </c>
      <c r="AK69" s="2284" t="s">
        <v>222</v>
      </c>
      <c r="AL69" s="2288" t="s">
        <v>44</v>
      </c>
      <c r="AM69" s="2288" t="s">
        <v>44</v>
      </c>
      <c r="AN69" s="2288" t="s">
        <v>44</v>
      </c>
      <c r="AO69" s="2288" t="s">
        <v>44</v>
      </c>
    </row>
    <row r="70" spans="1:41" s="149" customFormat="1" ht="13">
      <c r="A70" s="2360" t="s">
        <v>223</v>
      </c>
      <c r="B70" s="2361">
        <v>1639</v>
      </c>
      <c r="C70" s="2362" t="s">
        <v>2044</v>
      </c>
      <c r="D70" s="2363" t="s">
        <v>25</v>
      </c>
      <c r="E70" s="2364" t="s">
        <v>25</v>
      </c>
      <c r="G70" s="2365" t="s">
        <v>223</v>
      </c>
      <c r="H70" s="2366">
        <v>1326</v>
      </c>
      <c r="I70" s="2367">
        <v>188</v>
      </c>
      <c r="J70" s="2368" t="s">
        <v>25</v>
      </c>
      <c r="K70" s="2369" t="s">
        <v>25</v>
      </c>
      <c r="M70" s="2365" t="s">
        <v>223</v>
      </c>
      <c r="N70" s="2388">
        <v>1346</v>
      </c>
      <c r="O70" s="2389">
        <v>137</v>
      </c>
      <c r="P70" s="2368" t="s">
        <v>25</v>
      </c>
      <c r="Q70" s="2369" t="s">
        <v>25</v>
      </c>
      <c r="S70" s="2365" t="s">
        <v>223</v>
      </c>
      <c r="T70" s="2374">
        <v>1416</v>
      </c>
      <c r="U70" s="2375" t="s">
        <v>2045</v>
      </c>
      <c r="V70" s="2375" t="s">
        <v>25</v>
      </c>
      <c r="W70" s="2375" t="s">
        <v>25</v>
      </c>
      <c r="Y70" s="2342" t="s">
        <v>223</v>
      </c>
      <c r="Z70" s="2285">
        <v>1388</v>
      </c>
      <c r="AA70" s="2286" t="s">
        <v>2046</v>
      </c>
      <c r="AB70" s="2286" t="s">
        <v>25</v>
      </c>
      <c r="AC70" s="2286" t="s">
        <v>25</v>
      </c>
      <c r="AE70" s="2342" t="s">
        <v>223</v>
      </c>
      <c r="AF70" s="2390">
        <v>1250</v>
      </c>
      <c r="AG70" s="2387" t="s">
        <v>2047</v>
      </c>
      <c r="AH70" s="2387" t="s">
        <v>25</v>
      </c>
      <c r="AI70" s="2387" t="s">
        <v>25</v>
      </c>
      <c r="AK70" s="2284" t="s">
        <v>223</v>
      </c>
      <c r="AL70" s="2344">
        <v>1063</v>
      </c>
      <c r="AM70" s="2288" t="s">
        <v>2048</v>
      </c>
      <c r="AN70" s="2288" t="s">
        <v>25</v>
      </c>
      <c r="AO70" s="2288" t="s">
        <v>25</v>
      </c>
    </row>
    <row r="71" spans="1:41" s="149" customFormat="1" ht="13">
      <c r="A71" s="2345" t="s">
        <v>313</v>
      </c>
      <c r="B71" s="2384"/>
      <c r="C71" s="2262"/>
      <c r="D71" s="2347"/>
      <c r="E71" s="2307"/>
      <c r="G71" s="2348" t="s">
        <v>313</v>
      </c>
      <c r="H71" s="2264"/>
      <c r="I71" s="2265"/>
      <c r="J71" s="2351"/>
      <c r="K71" s="2352"/>
      <c r="M71" s="2348" t="s">
        <v>313</v>
      </c>
      <c r="N71" s="2382"/>
      <c r="O71" s="2383"/>
      <c r="P71" s="2351"/>
      <c r="Q71" s="2352"/>
      <c r="S71" s="2348" t="s">
        <v>313</v>
      </c>
      <c r="T71" s="2376"/>
      <c r="U71" s="2286"/>
      <c r="V71" s="2286"/>
      <c r="W71" s="2286"/>
      <c r="Y71" s="2342" t="s">
        <v>313</v>
      </c>
      <c r="Z71" s="2286" t="s">
        <v>313</v>
      </c>
      <c r="AA71" s="2286" t="s">
        <v>313</v>
      </c>
      <c r="AB71" s="2286" t="s">
        <v>313</v>
      </c>
      <c r="AC71" s="2286" t="s">
        <v>313</v>
      </c>
      <c r="AE71" s="2342" t="s">
        <v>313</v>
      </c>
      <c r="AF71" s="2387" t="s">
        <v>313</v>
      </c>
      <c r="AG71" s="2387" t="s">
        <v>313</v>
      </c>
      <c r="AH71" s="2387" t="s">
        <v>313</v>
      </c>
      <c r="AI71" s="2387" t="s">
        <v>313</v>
      </c>
      <c r="AK71" s="2284"/>
      <c r="AL71" s="2288"/>
      <c r="AM71" s="2288"/>
      <c r="AN71" s="2288"/>
      <c r="AO71" s="2288"/>
    </row>
    <row r="72" spans="1:41" s="149" customFormat="1" ht="13">
      <c r="A72" s="2377" t="s">
        <v>224</v>
      </c>
      <c r="B72" s="2378" t="s">
        <v>44</v>
      </c>
      <c r="C72" s="2262" t="s">
        <v>44</v>
      </c>
      <c r="D72" s="2378" t="s">
        <v>25</v>
      </c>
      <c r="E72" s="2307" t="s">
        <v>25</v>
      </c>
      <c r="G72" s="2348" t="s">
        <v>224</v>
      </c>
      <c r="H72" s="2264" t="s">
        <v>44</v>
      </c>
      <c r="I72" s="2265" t="s">
        <v>44</v>
      </c>
      <c r="J72" s="2351" t="s">
        <v>25</v>
      </c>
      <c r="K72" s="2352" t="s">
        <v>25</v>
      </c>
      <c r="M72" s="2348" t="s">
        <v>224</v>
      </c>
      <c r="N72" s="2382" t="s">
        <v>44</v>
      </c>
      <c r="O72" s="2383" t="s">
        <v>44</v>
      </c>
      <c r="P72" s="2351" t="s">
        <v>44</v>
      </c>
      <c r="Q72" s="2352" t="s">
        <v>44</v>
      </c>
      <c r="S72" s="2348" t="s">
        <v>224</v>
      </c>
      <c r="T72" s="2391" t="s">
        <v>44</v>
      </c>
      <c r="U72" s="2286" t="s">
        <v>44</v>
      </c>
      <c r="V72" s="2286" t="s">
        <v>44</v>
      </c>
      <c r="W72" s="2286" t="s">
        <v>44</v>
      </c>
      <c r="Y72" s="2342" t="s">
        <v>224</v>
      </c>
      <c r="Z72" s="2285">
        <v>1092</v>
      </c>
      <c r="AA72" s="2286" t="s">
        <v>1799</v>
      </c>
      <c r="AB72" s="2286" t="s">
        <v>25</v>
      </c>
      <c r="AC72" s="2286" t="s">
        <v>25</v>
      </c>
      <c r="AE72" s="2342" t="s">
        <v>224</v>
      </c>
      <c r="AF72" s="2387" t="s">
        <v>44</v>
      </c>
      <c r="AG72" s="2387" t="s">
        <v>44</v>
      </c>
      <c r="AH72" s="2387" t="s">
        <v>44</v>
      </c>
      <c r="AI72" s="2387" t="s">
        <v>44</v>
      </c>
      <c r="AK72" s="2284" t="s">
        <v>224</v>
      </c>
      <c r="AL72" s="2288" t="s">
        <v>44</v>
      </c>
      <c r="AM72" s="2288" t="s">
        <v>44</v>
      </c>
      <c r="AN72" s="2288" t="s">
        <v>44</v>
      </c>
      <c r="AO72" s="2288" t="s">
        <v>44</v>
      </c>
    </row>
    <row r="73" spans="1:41" s="146" customFormat="1" ht="29.25" customHeight="1">
      <c r="A73" s="2740" t="s">
        <v>67</v>
      </c>
      <c r="B73" s="2740"/>
      <c r="C73" s="2740"/>
      <c r="D73" s="2740"/>
      <c r="E73" s="2740"/>
      <c r="G73" s="2740" t="s">
        <v>67</v>
      </c>
      <c r="H73" s="2740"/>
      <c r="I73" s="2740"/>
      <c r="J73" s="2740"/>
      <c r="K73" s="2740"/>
      <c r="M73" s="2740" t="s">
        <v>67</v>
      </c>
      <c r="N73" s="2740"/>
      <c r="O73" s="2740"/>
      <c r="P73" s="2740"/>
      <c r="Q73" s="2740"/>
      <c r="S73" s="2740" t="s">
        <v>67</v>
      </c>
      <c r="T73" s="2740"/>
      <c r="U73" s="2740"/>
      <c r="V73" s="2740"/>
      <c r="W73" s="2740"/>
      <c r="Y73" s="2740" t="s">
        <v>67</v>
      </c>
      <c r="Z73" s="2740"/>
      <c r="AA73" s="2740"/>
      <c r="AB73" s="2740"/>
      <c r="AC73" s="2740"/>
      <c r="AE73" s="2740" t="s">
        <v>67</v>
      </c>
      <c r="AF73" s="2740"/>
      <c r="AG73" s="2740"/>
      <c r="AH73" s="2740"/>
      <c r="AI73" s="2740"/>
      <c r="AK73" s="2740" t="s">
        <v>67</v>
      </c>
      <c r="AL73" s="2740"/>
      <c r="AM73" s="2740"/>
      <c r="AN73" s="2740"/>
      <c r="AO73" s="2740"/>
    </row>
    <row r="74" spans="1:41" s="146" customFormat="1" ht="11.5">
      <c r="A74" s="2741" t="s">
        <v>60</v>
      </c>
      <c r="B74" s="2741"/>
      <c r="C74" s="2741"/>
      <c r="D74" s="2741"/>
      <c r="E74" s="2741"/>
      <c r="G74" s="2741" t="s">
        <v>60</v>
      </c>
      <c r="H74" s="2741"/>
      <c r="I74" s="2741"/>
      <c r="J74" s="2741"/>
      <c r="K74" s="2741"/>
      <c r="M74" s="2741" t="s">
        <v>60</v>
      </c>
      <c r="N74" s="2741"/>
      <c r="O74" s="2741"/>
      <c r="P74" s="2741"/>
      <c r="Q74" s="2741"/>
      <c r="S74" s="2741" t="s">
        <v>60</v>
      </c>
      <c r="T74" s="2741"/>
      <c r="U74" s="2741"/>
      <c r="V74" s="2741"/>
      <c r="W74" s="2741"/>
      <c r="Y74" s="2741" t="s">
        <v>60</v>
      </c>
      <c r="Z74" s="2741"/>
      <c r="AA74" s="2741"/>
      <c r="AB74" s="2741"/>
      <c r="AC74" s="2741"/>
      <c r="AE74" s="2741" t="s">
        <v>60</v>
      </c>
      <c r="AF74" s="2741"/>
      <c r="AG74" s="2741"/>
      <c r="AH74" s="2741"/>
      <c r="AI74" s="2741"/>
      <c r="AK74" s="2741" t="s">
        <v>60</v>
      </c>
      <c r="AL74" s="2741"/>
      <c r="AM74" s="2741"/>
      <c r="AN74" s="2741"/>
      <c r="AO74" s="2741"/>
    </row>
    <row r="76" spans="1:41" ht="30.75" customHeight="1">
      <c r="A76" s="2489" t="s">
        <v>1957</v>
      </c>
      <c r="B76" s="2489"/>
      <c r="C76" s="2489"/>
      <c r="D76" s="2489"/>
      <c r="E76" s="2489"/>
      <c r="G76" s="2489" t="s">
        <v>675</v>
      </c>
      <c r="H76" s="2489"/>
      <c r="I76" s="2489"/>
      <c r="J76" s="2489"/>
      <c r="K76" s="2489"/>
      <c r="M76" s="2489" t="s">
        <v>663</v>
      </c>
      <c r="N76" s="2489"/>
      <c r="O76" s="2489"/>
      <c r="P76" s="2489"/>
      <c r="Q76" s="2489"/>
      <c r="S76" s="2489" t="s">
        <v>450</v>
      </c>
      <c r="T76" s="2489"/>
      <c r="U76" s="2489"/>
      <c r="V76" s="2489"/>
      <c r="W76" s="2489"/>
      <c r="Y76" s="2489" t="s">
        <v>360</v>
      </c>
      <c r="Z76" s="2489"/>
      <c r="AA76" s="2489"/>
      <c r="AB76" s="2489"/>
      <c r="AC76" s="2489"/>
      <c r="AE76" s="2489" t="s">
        <v>331</v>
      </c>
      <c r="AF76" s="2489"/>
      <c r="AG76" s="2489"/>
      <c r="AH76" s="2489"/>
      <c r="AI76" s="2489"/>
      <c r="AK76" s="2489" t="s">
        <v>303</v>
      </c>
      <c r="AL76" s="2489"/>
      <c r="AM76" s="2489"/>
      <c r="AN76" s="2489"/>
      <c r="AO76" s="2489"/>
    </row>
    <row r="79" spans="1:41" ht="18" customHeight="1">
      <c r="A79" s="2552" t="s">
        <v>213</v>
      </c>
      <c r="B79" s="2554" t="s">
        <v>23</v>
      </c>
      <c r="C79" s="2481"/>
      <c r="D79" s="2481"/>
      <c r="E79" s="2555"/>
      <c r="F79" s="300"/>
      <c r="G79" s="2616" t="s">
        <v>213</v>
      </c>
      <c r="H79" s="2554" t="s">
        <v>23</v>
      </c>
      <c r="I79" s="2481"/>
      <c r="J79" s="2481"/>
      <c r="K79" s="2555"/>
      <c r="M79" s="2547" t="s">
        <v>213</v>
      </c>
      <c r="N79" s="2549" t="s">
        <v>23</v>
      </c>
      <c r="O79" s="2550"/>
      <c r="P79" s="2550"/>
      <c r="Q79" s="2551"/>
      <c r="S79" s="2547" t="s">
        <v>213</v>
      </c>
      <c r="T79" s="2549" t="s">
        <v>23</v>
      </c>
      <c r="U79" s="2550"/>
      <c r="V79" s="2550"/>
      <c r="W79" s="2551"/>
      <c r="Y79" s="2533" t="s">
        <v>213</v>
      </c>
      <c r="Z79" s="2535" t="s">
        <v>23</v>
      </c>
      <c r="AA79" s="2535"/>
      <c r="AB79" s="2535"/>
      <c r="AC79" s="2536"/>
      <c r="AE79" s="2533" t="s">
        <v>213</v>
      </c>
      <c r="AF79" s="2535" t="s">
        <v>23</v>
      </c>
      <c r="AG79" s="2535"/>
      <c r="AH79" s="2535"/>
      <c r="AI79" s="2536"/>
      <c r="AK79" s="2533" t="s">
        <v>213</v>
      </c>
      <c r="AL79" s="2535" t="s">
        <v>23</v>
      </c>
      <c r="AM79" s="2535"/>
      <c r="AN79" s="2535"/>
      <c r="AO79" s="2536"/>
    </row>
    <row r="80" spans="1:41" s="146" customFormat="1" ht="30">
      <c r="A80" s="2553"/>
      <c r="B80" s="45" t="s">
        <v>19</v>
      </c>
      <c r="C80" s="47" t="s">
        <v>20</v>
      </c>
      <c r="D80" s="45" t="s">
        <v>37</v>
      </c>
      <c r="E80" s="48" t="s">
        <v>24</v>
      </c>
      <c r="F80" s="732"/>
      <c r="G80" s="2621"/>
      <c r="H80" s="45" t="s">
        <v>19</v>
      </c>
      <c r="I80" s="47" t="s">
        <v>20</v>
      </c>
      <c r="J80" s="45" t="s">
        <v>37</v>
      </c>
      <c r="K80" s="48" t="s">
        <v>24</v>
      </c>
      <c r="M80" s="2548"/>
      <c r="N80" s="45" t="s">
        <v>19</v>
      </c>
      <c r="O80" s="47" t="s">
        <v>20</v>
      </c>
      <c r="P80" s="45" t="s">
        <v>37</v>
      </c>
      <c r="Q80" s="48" t="s">
        <v>24</v>
      </c>
      <c r="S80" s="2548"/>
      <c r="T80" s="45" t="s">
        <v>19</v>
      </c>
      <c r="U80" s="46" t="s">
        <v>20</v>
      </c>
      <c r="V80" s="46" t="s">
        <v>37</v>
      </c>
      <c r="W80" s="48" t="s">
        <v>24</v>
      </c>
      <c r="Y80" s="2534"/>
      <c r="Z80" s="87" t="s">
        <v>19</v>
      </c>
      <c r="AA80" s="87" t="s">
        <v>20</v>
      </c>
      <c r="AB80" s="87" t="s">
        <v>37</v>
      </c>
      <c r="AC80" s="88" t="s">
        <v>24</v>
      </c>
      <c r="AE80" s="2534"/>
      <c r="AF80" s="87" t="s">
        <v>19</v>
      </c>
      <c r="AG80" s="87" t="s">
        <v>20</v>
      </c>
      <c r="AH80" s="87" t="s">
        <v>37</v>
      </c>
      <c r="AI80" s="88" t="s">
        <v>24</v>
      </c>
      <c r="AK80" s="2534"/>
      <c r="AL80" s="87" t="s">
        <v>19</v>
      </c>
      <c r="AM80" s="87" t="s">
        <v>20</v>
      </c>
      <c r="AN80" s="87" t="s">
        <v>37</v>
      </c>
      <c r="AO80" s="88" t="s">
        <v>24</v>
      </c>
    </row>
    <row r="81" spans="1:41" s="149" customFormat="1" ht="13.5" thickBot="1">
      <c r="A81" s="2332" t="s">
        <v>608</v>
      </c>
      <c r="B81" s="650">
        <v>16744</v>
      </c>
      <c r="C81" s="1082" t="s">
        <v>2049</v>
      </c>
      <c r="D81" s="650">
        <v>16744</v>
      </c>
      <c r="E81" s="1085" t="s">
        <v>25</v>
      </c>
      <c r="G81" s="2333" t="s">
        <v>608</v>
      </c>
      <c r="H81" s="1935">
        <v>18942</v>
      </c>
      <c r="I81" s="273">
        <v>1787</v>
      </c>
      <c r="J81" s="182">
        <v>18942</v>
      </c>
      <c r="K81" s="190" t="s">
        <v>25</v>
      </c>
      <c r="M81" s="2333" t="s">
        <v>608</v>
      </c>
      <c r="N81" s="1935" t="s">
        <v>44</v>
      </c>
      <c r="O81" s="273" t="s">
        <v>44</v>
      </c>
      <c r="P81" s="274" t="s">
        <v>44</v>
      </c>
      <c r="Q81" s="190" t="s">
        <v>44</v>
      </c>
      <c r="S81" s="2333" t="s">
        <v>608</v>
      </c>
      <c r="T81" s="1834">
        <v>20085</v>
      </c>
      <c r="U81" s="2051" t="s">
        <v>2026</v>
      </c>
      <c r="V81" s="2052">
        <v>20085</v>
      </c>
      <c r="W81" s="2051" t="s">
        <v>25</v>
      </c>
      <c r="Y81" s="2336" t="s">
        <v>214</v>
      </c>
      <c r="Z81" s="2285">
        <v>20811</v>
      </c>
      <c r="AA81" s="2286" t="s">
        <v>2050</v>
      </c>
      <c r="AB81" s="2285">
        <v>20811</v>
      </c>
      <c r="AC81" s="2286" t="s">
        <v>25</v>
      </c>
      <c r="AE81" s="2336" t="s">
        <v>214</v>
      </c>
      <c r="AF81" s="2390">
        <v>19980</v>
      </c>
      <c r="AG81" s="2387" t="s">
        <v>2051</v>
      </c>
      <c r="AH81" s="2390">
        <v>19980</v>
      </c>
      <c r="AI81" s="2387" t="s">
        <v>25</v>
      </c>
      <c r="AK81" s="109" t="s">
        <v>214</v>
      </c>
      <c r="AL81" s="96">
        <v>21559</v>
      </c>
      <c r="AM81" s="97" t="s">
        <v>1645</v>
      </c>
      <c r="AN81" s="96">
        <v>21559</v>
      </c>
      <c r="AO81" s="97" t="s">
        <v>25</v>
      </c>
    </row>
    <row r="82" spans="1:41" s="149" customFormat="1" ht="13">
      <c r="A82" s="2339" t="s">
        <v>325</v>
      </c>
      <c r="B82" s="711">
        <v>511</v>
      </c>
      <c r="C82" s="1087" t="s">
        <v>2052</v>
      </c>
      <c r="D82" s="1088">
        <v>3.1E-2</v>
      </c>
      <c r="E82" s="1091" t="s">
        <v>786</v>
      </c>
      <c r="G82" s="271" t="s">
        <v>325</v>
      </c>
      <c r="H82" s="228">
        <v>1671</v>
      </c>
      <c r="I82" s="275">
        <v>650</v>
      </c>
      <c r="J82" s="1938">
        <v>8.8000000000000007</v>
      </c>
      <c r="K82" s="1939">
        <v>3.4</v>
      </c>
      <c r="M82" s="271" t="s">
        <v>325</v>
      </c>
      <c r="N82" s="228" t="s">
        <v>44</v>
      </c>
      <c r="O82" s="275" t="s">
        <v>44</v>
      </c>
      <c r="P82" s="186" t="s">
        <v>44</v>
      </c>
      <c r="Q82" s="191" t="s">
        <v>44</v>
      </c>
      <c r="S82" s="271" t="s">
        <v>325</v>
      </c>
      <c r="T82" s="167">
        <v>1678</v>
      </c>
      <c r="U82" s="152" t="s">
        <v>1163</v>
      </c>
      <c r="V82" s="188">
        <v>8.4000000000000005E-2</v>
      </c>
      <c r="W82" s="152" t="s">
        <v>1031</v>
      </c>
      <c r="Y82" s="2342" t="s">
        <v>325</v>
      </c>
      <c r="Z82" s="2285">
        <v>1996</v>
      </c>
      <c r="AA82" s="2286" t="s">
        <v>1244</v>
      </c>
      <c r="AB82" s="2283">
        <v>9.6000000000000002E-2</v>
      </c>
      <c r="AC82" s="2286" t="s">
        <v>857</v>
      </c>
      <c r="AE82" s="2342" t="s">
        <v>325</v>
      </c>
      <c r="AF82" s="2390">
        <v>1152</v>
      </c>
      <c r="AG82" s="2387" t="s">
        <v>2053</v>
      </c>
      <c r="AH82" s="2392">
        <v>5.8000000000000003E-2</v>
      </c>
      <c r="AI82" s="2387" t="s">
        <v>1187</v>
      </c>
      <c r="AK82" s="2284" t="s">
        <v>216</v>
      </c>
      <c r="AL82" s="2288">
        <v>61</v>
      </c>
      <c r="AM82" s="2288" t="s">
        <v>2054</v>
      </c>
      <c r="AN82" s="2287">
        <v>3.0000000000000001E-3</v>
      </c>
      <c r="AO82" s="2288" t="s">
        <v>811</v>
      </c>
    </row>
    <row r="83" spans="1:41" s="149" customFormat="1" ht="13">
      <c r="A83" s="2345" t="s">
        <v>326</v>
      </c>
      <c r="B83" s="2346">
        <v>2745</v>
      </c>
      <c r="C83" s="2262" t="s">
        <v>2055</v>
      </c>
      <c r="D83" s="2347">
        <v>0.16400000000000001</v>
      </c>
      <c r="E83" s="2307" t="s">
        <v>792</v>
      </c>
      <c r="G83" s="2348" t="s">
        <v>326</v>
      </c>
      <c r="H83" s="2382">
        <v>2049</v>
      </c>
      <c r="I83" s="2383">
        <v>745</v>
      </c>
      <c r="J83" s="2358">
        <v>10.8</v>
      </c>
      <c r="K83" s="2359">
        <v>4</v>
      </c>
      <c r="M83" s="2348" t="s">
        <v>326</v>
      </c>
      <c r="N83" s="2382" t="s">
        <v>44</v>
      </c>
      <c r="O83" s="2383" t="s">
        <v>44</v>
      </c>
      <c r="P83" s="2351" t="s">
        <v>44</v>
      </c>
      <c r="Q83" s="2352" t="s">
        <v>44</v>
      </c>
      <c r="S83" s="2348" t="s">
        <v>326</v>
      </c>
      <c r="T83" s="2357">
        <v>2483</v>
      </c>
      <c r="U83" s="2286" t="s">
        <v>1246</v>
      </c>
      <c r="V83" s="2283">
        <v>0.124</v>
      </c>
      <c r="W83" s="2286" t="s">
        <v>880</v>
      </c>
      <c r="Y83" s="2342" t="s">
        <v>326</v>
      </c>
      <c r="Z83" s="2285">
        <v>3640</v>
      </c>
      <c r="AA83" s="2286" t="s">
        <v>1961</v>
      </c>
      <c r="AB83" s="2283">
        <v>0.17499999999999999</v>
      </c>
      <c r="AC83" s="2286" t="s">
        <v>1180</v>
      </c>
      <c r="AE83" s="2342" t="s">
        <v>326</v>
      </c>
      <c r="AF83" s="2390">
        <v>4113</v>
      </c>
      <c r="AG83" s="2387" t="s">
        <v>2056</v>
      </c>
      <c r="AH83" s="2392">
        <v>0.20599999999999999</v>
      </c>
      <c r="AI83" s="2387" t="s">
        <v>1136</v>
      </c>
      <c r="AK83" s="2284" t="s">
        <v>217</v>
      </c>
      <c r="AL83" s="2288">
        <v>271</v>
      </c>
      <c r="AM83" s="2288" t="s">
        <v>2057</v>
      </c>
      <c r="AN83" s="2287">
        <v>1.2999999999999999E-2</v>
      </c>
      <c r="AO83" s="2288" t="s">
        <v>809</v>
      </c>
    </row>
    <row r="84" spans="1:41" s="149" customFormat="1" ht="13">
      <c r="A84" s="2345" t="s">
        <v>221</v>
      </c>
      <c r="B84" s="2346">
        <v>4364</v>
      </c>
      <c r="C84" s="2262" t="s">
        <v>2058</v>
      </c>
      <c r="D84" s="2347">
        <v>0.26100000000000001</v>
      </c>
      <c r="E84" s="2307" t="s">
        <v>2059</v>
      </c>
      <c r="G84" s="2348" t="s">
        <v>221</v>
      </c>
      <c r="H84" s="2382">
        <v>4501</v>
      </c>
      <c r="I84" s="2383">
        <v>1308</v>
      </c>
      <c r="J84" s="2358">
        <v>23.8</v>
      </c>
      <c r="K84" s="2359">
        <v>6.2</v>
      </c>
      <c r="M84" s="2348" t="s">
        <v>221</v>
      </c>
      <c r="N84" s="2382" t="s">
        <v>44</v>
      </c>
      <c r="O84" s="2383" t="s">
        <v>44</v>
      </c>
      <c r="P84" s="2351" t="s">
        <v>44</v>
      </c>
      <c r="Q84" s="2352" t="s">
        <v>44</v>
      </c>
      <c r="S84" s="2348" t="s">
        <v>221</v>
      </c>
      <c r="T84" s="2357">
        <v>6888</v>
      </c>
      <c r="U84" s="2286" t="s">
        <v>2060</v>
      </c>
      <c r="V84" s="2283">
        <v>0.34300000000000003</v>
      </c>
      <c r="W84" s="2286" t="s">
        <v>1768</v>
      </c>
      <c r="Y84" s="2342" t="s">
        <v>221</v>
      </c>
      <c r="Z84" s="2285">
        <v>7646</v>
      </c>
      <c r="AA84" s="2286" t="s">
        <v>2061</v>
      </c>
      <c r="AB84" s="2283">
        <v>0.36699999999999999</v>
      </c>
      <c r="AC84" s="2286" t="s">
        <v>1711</v>
      </c>
      <c r="AE84" s="2342" t="s">
        <v>221</v>
      </c>
      <c r="AF84" s="2390">
        <v>5982</v>
      </c>
      <c r="AG84" s="2387" t="s">
        <v>2034</v>
      </c>
      <c r="AH84" s="2392">
        <v>0.29899999999999999</v>
      </c>
      <c r="AI84" s="2387" t="s">
        <v>851</v>
      </c>
      <c r="AK84" s="2284" t="s">
        <v>218</v>
      </c>
      <c r="AL84" s="2344">
        <v>1098</v>
      </c>
      <c r="AM84" s="2288" t="s">
        <v>2062</v>
      </c>
      <c r="AN84" s="2287">
        <v>5.0999999999999997E-2</v>
      </c>
      <c r="AO84" s="2288" t="s">
        <v>819</v>
      </c>
    </row>
    <row r="85" spans="1:41" s="149" customFormat="1" ht="13">
      <c r="A85" s="2345" t="s">
        <v>327</v>
      </c>
      <c r="B85" s="2346">
        <v>4066</v>
      </c>
      <c r="C85" s="2262" t="s">
        <v>2063</v>
      </c>
      <c r="D85" s="2347">
        <v>0.24299999999999999</v>
      </c>
      <c r="E85" s="2307" t="s">
        <v>1707</v>
      </c>
      <c r="G85" s="2348" t="s">
        <v>327</v>
      </c>
      <c r="H85" s="2382">
        <v>5439</v>
      </c>
      <c r="I85" s="2383">
        <v>1173</v>
      </c>
      <c r="J85" s="2358">
        <v>28.7</v>
      </c>
      <c r="K85" s="2359">
        <v>5.9</v>
      </c>
      <c r="M85" s="2348" t="s">
        <v>327</v>
      </c>
      <c r="N85" s="2382" t="s">
        <v>44</v>
      </c>
      <c r="O85" s="2383" t="s">
        <v>44</v>
      </c>
      <c r="P85" s="2351" t="s">
        <v>44</v>
      </c>
      <c r="Q85" s="2352" t="s">
        <v>44</v>
      </c>
      <c r="S85" s="2348" t="s">
        <v>327</v>
      </c>
      <c r="T85" s="2357">
        <v>5302</v>
      </c>
      <c r="U85" s="2286" t="s">
        <v>2064</v>
      </c>
      <c r="V85" s="2283">
        <v>0.26400000000000001</v>
      </c>
      <c r="W85" s="2286" t="s">
        <v>1860</v>
      </c>
      <c r="Y85" s="2342" t="s">
        <v>327</v>
      </c>
      <c r="Z85" s="2285">
        <v>4550</v>
      </c>
      <c r="AA85" s="2286" t="s">
        <v>2065</v>
      </c>
      <c r="AB85" s="2283">
        <v>0.219</v>
      </c>
      <c r="AC85" s="2286" t="s">
        <v>864</v>
      </c>
      <c r="AE85" s="2342" t="s">
        <v>327</v>
      </c>
      <c r="AF85" s="2390">
        <v>4427</v>
      </c>
      <c r="AG85" s="2387" t="s">
        <v>2066</v>
      </c>
      <c r="AH85" s="2392">
        <v>0.222</v>
      </c>
      <c r="AI85" s="2387" t="s">
        <v>851</v>
      </c>
      <c r="AK85" s="2284" t="s">
        <v>219</v>
      </c>
      <c r="AL85" s="2344">
        <v>2102</v>
      </c>
      <c r="AM85" s="2288" t="s">
        <v>2037</v>
      </c>
      <c r="AN85" s="2287">
        <v>9.7000000000000003E-2</v>
      </c>
      <c r="AO85" s="2288" t="s">
        <v>1183</v>
      </c>
    </row>
    <row r="86" spans="1:41" s="149" customFormat="1" ht="13">
      <c r="A86" s="2345" t="s">
        <v>328</v>
      </c>
      <c r="B86" s="2346">
        <v>2377</v>
      </c>
      <c r="C86" s="2262" t="s">
        <v>2067</v>
      </c>
      <c r="D86" s="2347">
        <v>0.14199999999999999</v>
      </c>
      <c r="E86" s="2307" t="s">
        <v>2068</v>
      </c>
      <c r="G86" s="2348" t="s">
        <v>328</v>
      </c>
      <c r="H86" s="2382">
        <v>3399</v>
      </c>
      <c r="I86" s="2383">
        <v>1139</v>
      </c>
      <c r="J86" s="2358">
        <v>17.899999999999999</v>
      </c>
      <c r="K86" s="2359">
        <v>5.6</v>
      </c>
      <c r="M86" s="2348" t="s">
        <v>328</v>
      </c>
      <c r="N86" s="2382" t="s">
        <v>44</v>
      </c>
      <c r="O86" s="2383" t="s">
        <v>44</v>
      </c>
      <c r="P86" s="2351" t="s">
        <v>44</v>
      </c>
      <c r="Q86" s="2352" t="s">
        <v>44</v>
      </c>
      <c r="S86" s="2348" t="s">
        <v>328</v>
      </c>
      <c r="T86" s="2357">
        <v>2150</v>
      </c>
      <c r="U86" s="2286" t="s">
        <v>2069</v>
      </c>
      <c r="V86" s="2283">
        <v>0.107</v>
      </c>
      <c r="W86" s="2286" t="s">
        <v>830</v>
      </c>
      <c r="Y86" s="2342" t="s">
        <v>328</v>
      </c>
      <c r="Z86" s="2285">
        <v>1985</v>
      </c>
      <c r="AA86" s="2286" t="s">
        <v>2070</v>
      </c>
      <c r="AB86" s="2283">
        <v>9.5000000000000001E-2</v>
      </c>
      <c r="AC86" s="2286" t="s">
        <v>1128</v>
      </c>
      <c r="AE86" s="2342" t="s">
        <v>328</v>
      </c>
      <c r="AF86" s="2390">
        <v>2394</v>
      </c>
      <c r="AG86" s="2387" t="s">
        <v>2071</v>
      </c>
      <c r="AH86" s="2392">
        <v>0.12</v>
      </c>
      <c r="AI86" s="2387" t="s">
        <v>1132</v>
      </c>
      <c r="AK86" s="2284" t="s">
        <v>220</v>
      </c>
      <c r="AL86" s="2344">
        <v>3331</v>
      </c>
      <c r="AM86" s="2288" t="s">
        <v>2072</v>
      </c>
      <c r="AN86" s="2287">
        <v>0.155</v>
      </c>
      <c r="AO86" s="2288" t="s">
        <v>1136</v>
      </c>
    </row>
    <row r="87" spans="1:41" s="149" customFormat="1" ht="13">
      <c r="A87" s="2345" t="s">
        <v>329</v>
      </c>
      <c r="B87" s="2346">
        <v>1288</v>
      </c>
      <c r="C87" s="2262" t="s">
        <v>2073</v>
      </c>
      <c r="D87" s="2347">
        <v>7.6999999999999999E-2</v>
      </c>
      <c r="E87" s="2307" t="s">
        <v>1135</v>
      </c>
      <c r="G87" s="2348" t="s">
        <v>329</v>
      </c>
      <c r="H87" s="2382">
        <v>907</v>
      </c>
      <c r="I87" s="2383">
        <v>571</v>
      </c>
      <c r="J87" s="2358">
        <v>4.8</v>
      </c>
      <c r="K87" s="2359">
        <v>3.1</v>
      </c>
      <c r="M87" s="2348" t="s">
        <v>329</v>
      </c>
      <c r="N87" s="2382" t="s">
        <v>44</v>
      </c>
      <c r="O87" s="2383" t="s">
        <v>44</v>
      </c>
      <c r="P87" s="2351" t="s">
        <v>44</v>
      </c>
      <c r="Q87" s="2352" t="s">
        <v>44</v>
      </c>
      <c r="S87" s="2348" t="s">
        <v>329</v>
      </c>
      <c r="T87" s="2376">
        <v>984</v>
      </c>
      <c r="U87" s="2286" t="s">
        <v>2074</v>
      </c>
      <c r="V87" s="2283">
        <v>4.9000000000000002E-2</v>
      </c>
      <c r="W87" s="2286" t="s">
        <v>862</v>
      </c>
      <c r="Y87" s="2342" t="s">
        <v>329</v>
      </c>
      <c r="Z87" s="2286">
        <v>591</v>
      </c>
      <c r="AA87" s="2286" t="s">
        <v>2075</v>
      </c>
      <c r="AB87" s="2283">
        <v>2.8000000000000001E-2</v>
      </c>
      <c r="AC87" s="2286" t="s">
        <v>1008</v>
      </c>
      <c r="AE87" s="2342" t="s">
        <v>329</v>
      </c>
      <c r="AF87" s="2387">
        <v>931</v>
      </c>
      <c r="AG87" s="2387" t="s">
        <v>1169</v>
      </c>
      <c r="AH87" s="2392">
        <v>4.7E-2</v>
      </c>
      <c r="AI87" s="2387" t="s">
        <v>990</v>
      </c>
      <c r="AK87" s="2284" t="s">
        <v>221</v>
      </c>
      <c r="AL87" s="2344">
        <v>7381</v>
      </c>
      <c r="AM87" s="2288" t="s">
        <v>2076</v>
      </c>
      <c r="AN87" s="2287">
        <v>0.34200000000000003</v>
      </c>
      <c r="AO87" s="2288" t="s">
        <v>1713</v>
      </c>
    </row>
    <row r="88" spans="1:41" s="149" customFormat="1" ht="13">
      <c r="A88" s="2345" t="s">
        <v>330</v>
      </c>
      <c r="B88" s="2346">
        <v>1393</v>
      </c>
      <c r="C88" s="2262" t="s">
        <v>2077</v>
      </c>
      <c r="D88" s="2347">
        <v>8.3000000000000004E-2</v>
      </c>
      <c r="E88" s="2307" t="s">
        <v>1135</v>
      </c>
      <c r="G88" s="2348" t="s">
        <v>330</v>
      </c>
      <c r="H88" s="2382">
        <v>976</v>
      </c>
      <c r="I88" s="2383">
        <v>391</v>
      </c>
      <c r="J88" s="2358">
        <v>5.2</v>
      </c>
      <c r="K88" s="2359">
        <v>2</v>
      </c>
      <c r="M88" s="2348" t="s">
        <v>330</v>
      </c>
      <c r="N88" s="2382" t="s">
        <v>44</v>
      </c>
      <c r="O88" s="2383" t="s">
        <v>44</v>
      </c>
      <c r="P88" s="2351" t="s">
        <v>44</v>
      </c>
      <c r="Q88" s="2352" t="s">
        <v>44</v>
      </c>
      <c r="S88" s="2348" t="s">
        <v>330</v>
      </c>
      <c r="T88" s="2376">
        <v>600</v>
      </c>
      <c r="U88" s="2286" t="s">
        <v>2078</v>
      </c>
      <c r="V88" s="2283">
        <v>0.03</v>
      </c>
      <c r="W88" s="2286" t="s">
        <v>990</v>
      </c>
      <c r="Y88" s="2342" t="s">
        <v>330</v>
      </c>
      <c r="Z88" s="2286">
        <v>403</v>
      </c>
      <c r="AA88" s="2286" t="s">
        <v>2079</v>
      </c>
      <c r="AB88" s="2283">
        <v>1.9E-2</v>
      </c>
      <c r="AC88" s="2286" t="s">
        <v>829</v>
      </c>
      <c r="AE88" s="2342" t="s">
        <v>330</v>
      </c>
      <c r="AF88" s="2387">
        <v>981</v>
      </c>
      <c r="AG88" s="2387" t="s">
        <v>2080</v>
      </c>
      <c r="AH88" s="2392">
        <v>4.9000000000000002E-2</v>
      </c>
      <c r="AI88" s="2387" t="s">
        <v>985</v>
      </c>
      <c r="AK88" s="2284" t="s">
        <v>222</v>
      </c>
      <c r="AL88" s="2344">
        <v>7315</v>
      </c>
      <c r="AM88" s="2288" t="s">
        <v>2081</v>
      </c>
      <c r="AN88" s="2287">
        <v>0.33900000000000002</v>
      </c>
      <c r="AO88" s="2288" t="s">
        <v>837</v>
      </c>
    </row>
    <row r="89" spans="1:41" s="149" customFormat="1" ht="13">
      <c r="A89" s="2360" t="s">
        <v>223</v>
      </c>
      <c r="B89" s="2361">
        <v>1592</v>
      </c>
      <c r="C89" s="2362" t="s">
        <v>2082</v>
      </c>
      <c r="D89" s="2363" t="s">
        <v>25</v>
      </c>
      <c r="E89" s="2364" t="s">
        <v>25</v>
      </c>
      <c r="G89" s="2365" t="s">
        <v>223</v>
      </c>
      <c r="H89" s="2366">
        <v>1615</v>
      </c>
      <c r="I89" s="2367">
        <v>111</v>
      </c>
      <c r="J89" s="2368" t="s">
        <v>25</v>
      </c>
      <c r="K89" s="2369" t="s">
        <v>25</v>
      </c>
      <c r="M89" s="2365" t="s">
        <v>223</v>
      </c>
      <c r="N89" s="2388">
        <v>1669</v>
      </c>
      <c r="O89" s="2389">
        <v>128</v>
      </c>
      <c r="P89" s="2368" t="s">
        <v>25</v>
      </c>
      <c r="Q89" s="2369" t="s">
        <v>25</v>
      </c>
      <c r="S89" s="2365" t="s">
        <v>223</v>
      </c>
      <c r="T89" s="2374">
        <v>1421</v>
      </c>
      <c r="U89" s="2375" t="s">
        <v>2083</v>
      </c>
      <c r="V89" s="2375" t="s">
        <v>25</v>
      </c>
      <c r="W89" s="2375" t="s">
        <v>25</v>
      </c>
      <c r="Y89" s="2342" t="s">
        <v>223</v>
      </c>
      <c r="Z89" s="2285">
        <v>1254</v>
      </c>
      <c r="AA89" s="2286" t="s">
        <v>2084</v>
      </c>
      <c r="AB89" s="2286" t="s">
        <v>25</v>
      </c>
      <c r="AC89" s="2286" t="s">
        <v>25</v>
      </c>
      <c r="AE89" s="2342" t="s">
        <v>223</v>
      </c>
      <c r="AF89" s="2390">
        <v>1418</v>
      </c>
      <c r="AG89" s="2387" t="s">
        <v>2085</v>
      </c>
      <c r="AH89" s="2387" t="s">
        <v>25</v>
      </c>
      <c r="AI89" s="2387" t="s">
        <v>25</v>
      </c>
      <c r="AK89" s="2284" t="s">
        <v>223</v>
      </c>
      <c r="AL89" s="2344">
        <v>1238</v>
      </c>
      <c r="AM89" s="2288" t="s">
        <v>2086</v>
      </c>
      <c r="AN89" s="2288" t="s">
        <v>25</v>
      </c>
      <c r="AO89" s="2288" t="s">
        <v>25</v>
      </c>
    </row>
    <row r="90" spans="1:41" s="149" customFormat="1" ht="13">
      <c r="A90" s="2345" t="s">
        <v>313</v>
      </c>
      <c r="B90" s="2346"/>
      <c r="C90" s="2262"/>
      <c r="D90" s="2347"/>
      <c r="E90" s="2307"/>
      <c r="G90" s="2348" t="s">
        <v>313</v>
      </c>
      <c r="H90" s="2264"/>
      <c r="I90" s="2265"/>
      <c r="J90" s="2351"/>
      <c r="K90" s="2352"/>
      <c r="M90" s="2348" t="s">
        <v>313</v>
      </c>
      <c r="N90" s="2382"/>
      <c r="O90" s="2383"/>
      <c r="P90" s="2351"/>
      <c r="Q90" s="2352"/>
      <c r="S90" s="2348" t="s">
        <v>313</v>
      </c>
      <c r="T90" s="2376"/>
      <c r="U90" s="2286"/>
      <c r="V90" s="2286"/>
      <c r="W90" s="2286"/>
      <c r="Y90" s="2342" t="s">
        <v>313</v>
      </c>
      <c r="Z90" s="2286" t="s">
        <v>313</v>
      </c>
      <c r="AA90" s="2286" t="s">
        <v>313</v>
      </c>
      <c r="AB90" s="2286" t="s">
        <v>313</v>
      </c>
      <c r="AC90" s="2286" t="s">
        <v>313</v>
      </c>
      <c r="AE90" s="2342" t="s">
        <v>313</v>
      </c>
      <c r="AF90" s="2387" t="s">
        <v>313</v>
      </c>
      <c r="AG90" s="2387" t="s">
        <v>313</v>
      </c>
      <c r="AH90" s="2387" t="s">
        <v>313</v>
      </c>
      <c r="AI90" s="2387" t="s">
        <v>313</v>
      </c>
      <c r="AK90" s="2284"/>
      <c r="AL90" s="2288"/>
      <c r="AM90" s="2288"/>
      <c r="AN90" s="2288"/>
      <c r="AO90" s="2288"/>
    </row>
    <row r="91" spans="1:41" s="149" customFormat="1" ht="13">
      <c r="A91" s="2377" t="s">
        <v>224</v>
      </c>
      <c r="B91" s="2346">
        <v>1794</v>
      </c>
      <c r="C91" s="2262" t="s">
        <v>2087</v>
      </c>
      <c r="D91" s="2378" t="s">
        <v>25</v>
      </c>
      <c r="E91" s="2307" t="s">
        <v>25</v>
      </c>
      <c r="G91" s="2348" t="s">
        <v>224</v>
      </c>
      <c r="H91" s="2382">
        <v>2513</v>
      </c>
      <c r="I91" s="2383">
        <v>904</v>
      </c>
      <c r="J91" s="2351" t="s">
        <v>25</v>
      </c>
      <c r="K91" s="2352" t="s">
        <v>25</v>
      </c>
      <c r="M91" s="2348" t="s">
        <v>224</v>
      </c>
      <c r="N91" s="2382" t="s">
        <v>44</v>
      </c>
      <c r="O91" s="2383" t="s">
        <v>44</v>
      </c>
      <c r="P91" s="2351" t="s">
        <v>44</v>
      </c>
      <c r="Q91" s="2352" t="s">
        <v>44</v>
      </c>
      <c r="S91" s="2348" t="s">
        <v>224</v>
      </c>
      <c r="T91" s="2379">
        <v>2169</v>
      </c>
      <c r="U91" s="2286" t="s">
        <v>1184</v>
      </c>
      <c r="V91" s="2286" t="s">
        <v>25</v>
      </c>
      <c r="W91" s="2286" t="s">
        <v>25</v>
      </c>
      <c r="Y91" s="2342" t="s">
        <v>224</v>
      </c>
      <c r="Z91" s="2285">
        <v>1075</v>
      </c>
      <c r="AA91" s="2286" t="s">
        <v>2088</v>
      </c>
      <c r="AB91" s="2286" t="s">
        <v>25</v>
      </c>
      <c r="AC91" s="2286" t="s">
        <v>25</v>
      </c>
      <c r="AE91" s="2342" t="s">
        <v>224</v>
      </c>
      <c r="AF91" s="2390">
        <v>1577</v>
      </c>
      <c r="AG91" s="2387" t="s">
        <v>2089</v>
      </c>
      <c r="AH91" s="2387" t="s">
        <v>25</v>
      </c>
      <c r="AI91" s="2387" t="s">
        <v>25</v>
      </c>
      <c r="AK91" s="2284" t="s">
        <v>224</v>
      </c>
      <c r="AL91" s="2344">
        <v>1813</v>
      </c>
      <c r="AM91" s="2288" t="s">
        <v>2090</v>
      </c>
      <c r="AN91" s="2288" t="s">
        <v>25</v>
      </c>
      <c r="AO91" s="2288" t="s">
        <v>25</v>
      </c>
    </row>
    <row r="92" spans="1:41" s="146" customFormat="1" ht="28.5" customHeight="1">
      <c r="A92" s="2740" t="s">
        <v>67</v>
      </c>
      <c r="B92" s="2740"/>
      <c r="C92" s="2740"/>
      <c r="D92" s="2740"/>
      <c r="E92" s="2740"/>
      <c r="G92" s="2740" t="s">
        <v>67</v>
      </c>
      <c r="H92" s="2740"/>
      <c r="I92" s="2740"/>
      <c r="J92" s="2740"/>
      <c r="K92" s="2740"/>
      <c r="M92" s="2740" t="s">
        <v>67</v>
      </c>
      <c r="N92" s="2740"/>
      <c r="O92" s="2740"/>
      <c r="P92" s="2740"/>
      <c r="Q92" s="2740"/>
      <c r="S92" s="2740" t="s">
        <v>67</v>
      </c>
      <c r="T92" s="2740"/>
      <c r="U92" s="2740"/>
      <c r="V92" s="2740"/>
      <c r="W92" s="2740"/>
      <c r="Y92" s="2740" t="s">
        <v>67</v>
      </c>
      <c r="Z92" s="2740"/>
      <c r="AA92" s="2740"/>
      <c r="AB92" s="2740"/>
      <c r="AC92" s="2740"/>
      <c r="AE92" s="2740" t="s">
        <v>67</v>
      </c>
      <c r="AF92" s="2740"/>
      <c r="AG92" s="2740"/>
      <c r="AH92" s="2740"/>
      <c r="AI92" s="2740"/>
      <c r="AK92" s="2740" t="s">
        <v>67</v>
      </c>
      <c r="AL92" s="2740"/>
      <c r="AM92" s="2740"/>
      <c r="AN92" s="2740"/>
      <c r="AO92" s="2740"/>
    </row>
    <row r="93" spans="1:41" s="146" customFormat="1" ht="21.75" customHeight="1">
      <c r="A93" s="2741" t="s">
        <v>60</v>
      </c>
      <c r="B93" s="2741"/>
      <c r="C93" s="2741"/>
      <c r="D93" s="2741"/>
      <c r="E93" s="2741"/>
      <c r="G93" s="2741" t="s">
        <v>60</v>
      </c>
      <c r="H93" s="2741"/>
      <c r="I93" s="2741"/>
      <c r="J93" s="2741"/>
      <c r="K93" s="2741"/>
      <c r="M93" s="2741" t="s">
        <v>60</v>
      </c>
      <c r="N93" s="2741"/>
      <c r="O93" s="2741"/>
      <c r="P93" s="2741"/>
      <c r="Q93" s="2741"/>
      <c r="S93" s="2741" t="s">
        <v>60</v>
      </c>
      <c r="T93" s="2741"/>
      <c r="U93" s="2741"/>
      <c r="V93" s="2741"/>
      <c r="W93" s="2741"/>
      <c r="Y93" s="2741" t="s">
        <v>60</v>
      </c>
      <c r="Z93" s="2741"/>
      <c r="AA93" s="2741"/>
      <c r="AB93" s="2741"/>
      <c r="AC93" s="2741"/>
      <c r="AE93" s="2741" t="s">
        <v>60</v>
      </c>
      <c r="AF93" s="2741"/>
      <c r="AG93" s="2741"/>
      <c r="AH93" s="2741"/>
      <c r="AI93" s="2741"/>
      <c r="AK93" s="2741" t="s">
        <v>60</v>
      </c>
      <c r="AL93" s="2741"/>
      <c r="AM93" s="2741"/>
      <c r="AN93" s="2741"/>
      <c r="AO93" s="2741"/>
    </row>
    <row r="95" spans="1:41" ht="30.75" customHeight="1">
      <c r="A95" s="2489" t="s">
        <v>1957</v>
      </c>
      <c r="B95" s="2489"/>
      <c r="C95" s="2489"/>
      <c r="D95" s="2489"/>
      <c r="E95" s="2489"/>
      <c r="G95" s="2489" t="s">
        <v>675</v>
      </c>
      <c r="H95" s="2489"/>
      <c r="I95" s="2489"/>
      <c r="J95" s="2489"/>
      <c r="K95" s="2489"/>
      <c r="M95" s="2489" t="s">
        <v>663</v>
      </c>
      <c r="N95" s="2489"/>
      <c r="O95" s="2489"/>
      <c r="P95" s="2489"/>
      <c r="Q95" s="2489"/>
      <c r="S95" s="2489" t="s">
        <v>450</v>
      </c>
      <c r="T95" s="2489"/>
      <c r="U95" s="2489"/>
      <c r="V95" s="2489"/>
      <c r="W95" s="2489"/>
      <c r="Y95" s="2489" t="s">
        <v>360</v>
      </c>
      <c r="Z95" s="2489"/>
      <c r="AA95" s="2489"/>
      <c r="AB95" s="2489"/>
      <c r="AC95" s="2489"/>
      <c r="AE95" s="2489" t="s">
        <v>331</v>
      </c>
      <c r="AF95" s="2489"/>
      <c r="AG95" s="2489"/>
      <c r="AH95" s="2489"/>
      <c r="AI95" s="2489"/>
      <c r="AK95" s="2489" t="s">
        <v>303</v>
      </c>
      <c r="AL95" s="2489"/>
      <c r="AM95" s="2489"/>
      <c r="AN95" s="2489"/>
      <c r="AO95" s="2489"/>
    </row>
  </sheetData>
  <mergeCells count="182">
    <mergeCell ref="AK73:AO73"/>
    <mergeCell ref="AK74:AO74"/>
    <mergeCell ref="AK76:AO76"/>
    <mergeCell ref="AK79:AK80"/>
    <mergeCell ref="AL79:AO79"/>
    <mergeCell ref="AK92:AO92"/>
    <mergeCell ref="AK93:AO93"/>
    <mergeCell ref="AK95:AO95"/>
    <mergeCell ref="AK36:AO36"/>
    <mergeCell ref="AK38:AO38"/>
    <mergeCell ref="AK41:AK42"/>
    <mergeCell ref="AL41:AO41"/>
    <mergeCell ref="AK54:AO54"/>
    <mergeCell ref="AK55:AO55"/>
    <mergeCell ref="AK57:AO57"/>
    <mergeCell ref="AK60:AK61"/>
    <mergeCell ref="AL60:AO60"/>
    <mergeCell ref="AK1:AO1"/>
    <mergeCell ref="AK3:AK4"/>
    <mergeCell ref="AL3:AO3"/>
    <mergeCell ref="AK16:AO16"/>
    <mergeCell ref="AK17:AO17"/>
    <mergeCell ref="AK19:AO19"/>
    <mergeCell ref="AK22:AK23"/>
    <mergeCell ref="AL22:AO22"/>
    <mergeCell ref="AK35:AO35"/>
    <mergeCell ref="A1:E1"/>
    <mergeCell ref="A3:A4"/>
    <mergeCell ref="B3:E3"/>
    <mergeCell ref="A16:E16"/>
    <mergeCell ref="A17:E17"/>
    <mergeCell ref="G35:K35"/>
    <mergeCell ref="M1:Q1"/>
    <mergeCell ref="G1:K1"/>
    <mergeCell ref="G3:G4"/>
    <mergeCell ref="H3:K3"/>
    <mergeCell ref="G16:K16"/>
    <mergeCell ref="G17:K17"/>
    <mergeCell ref="M16:Q16"/>
    <mergeCell ref="M17:Q17"/>
    <mergeCell ref="G19:K19"/>
    <mergeCell ref="M19:Q19"/>
    <mergeCell ref="N3:Q3"/>
    <mergeCell ref="M3:M4"/>
    <mergeCell ref="M35:Q35"/>
    <mergeCell ref="A22:A23"/>
    <mergeCell ref="B22:E22"/>
    <mergeCell ref="G22:G23"/>
    <mergeCell ref="H22:K22"/>
    <mergeCell ref="M22:M23"/>
    <mergeCell ref="Y1:AC1"/>
    <mergeCell ref="Y3:Y4"/>
    <mergeCell ref="Z3:AC3"/>
    <mergeCell ref="Y16:AC16"/>
    <mergeCell ref="Y17:AC17"/>
    <mergeCell ref="S19:W19"/>
    <mergeCell ref="S35:W35"/>
    <mergeCell ref="S1:W1"/>
    <mergeCell ref="S3:S4"/>
    <mergeCell ref="T3:W3"/>
    <mergeCell ref="S16:W16"/>
    <mergeCell ref="S17:W17"/>
    <mergeCell ref="Y19:AC19"/>
    <mergeCell ref="N22:Q22"/>
    <mergeCell ref="S22:S23"/>
    <mergeCell ref="T22:W22"/>
    <mergeCell ref="Y22:Y23"/>
    <mergeCell ref="Z22:AC22"/>
    <mergeCell ref="A19:E19"/>
    <mergeCell ref="A38:E38"/>
    <mergeCell ref="G38:K38"/>
    <mergeCell ref="M38:Q38"/>
    <mergeCell ref="S38:W38"/>
    <mergeCell ref="Y38:AC38"/>
    <mergeCell ref="Y35:AC35"/>
    <mergeCell ref="A36:E36"/>
    <mergeCell ref="G36:K36"/>
    <mergeCell ref="M36:Q36"/>
    <mergeCell ref="S36:W36"/>
    <mergeCell ref="Y36:AC36"/>
    <mergeCell ref="A35:E35"/>
    <mergeCell ref="A55:E55"/>
    <mergeCell ref="G55:K55"/>
    <mergeCell ref="M55:Q55"/>
    <mergeCell ref="S55:W55"/>
    <mergeCell ref="Y55:AC55"/>
    <mergeCell ref="A54:E54"/>
    <mergeCell ref="G54:K54"/>
    <mergeCell ref="M54:Q54"/>
    <mergeCell ref="S54:W54"/>
    <mergeCell ref="Y54:AC54"/>
    <mergeCell ref="A74:E74"/>
    <mergeCell ref="G74:K74"/>
    <mergeCell ref="M74:Q74"/>
    <mergeCell ref="S74:W74"/>
    <mergeCell ref="Y74:AC74"/>
    <mergeCell ref="A73:E73"/>
    <mergeCell ref="G73:K73"/>
    <mergeCell ref="M73:Q73"/>
    <mergeCell ref="S73:W73"/>
    <mergeCell ref="Y73:AC73"/>
    <mergeCell ref="A93:E93"/>
    <mergeCell ref="G93:K93"/>
    <mergeCell ref="M93:Q93"/>
    <mergeCell ref="S93:W93"/>
    <mergeCell ref="Y93:AC93"/>
    <mergeCell ref="A92:E92"/>
    <mergeCell ref="G92:K92"/>
    <mergeCell ref="M92:Q92"/>
    <mergeCell ref="S92:W92"/>
    <mergeCell ref="Y92:AC92"/>
    <mergeCell ref="AE1:AI1"/>
    <mergeCell ref="AE3:AE4"/>
    <mergeCell ref="AF3:AI3"/>
    <mergeCell ref="AE16:AI16"/>
    <mergeCell ref="AE17:AI17"/>
    <mergeCell ref="AE19:AI19"/>
    <mergeCell ref="AE22:AE23"/>
    <mergeCell ref="AF22:AI22"/>
    <mergeCell ref="AE35:AI35"/>
    <mergeCell ref="AE36:AI36"/>
    <mergeCell ref="AE38:AI38"/>
    <mergeCell ref="A41:A42"/>
    <mergeCell ref="B41:E41"/>
    <mergeCell ref="G41:G42"/>
    <mergeCell ref="H41:K41"/>
    <mergeCell ref="M41:M42"/>
    <mergeCell ref="N41:Q41"/>
    <mergeCell ref="S41:S42"/>
    <mergeCell ref="T41:W41"/>
    <mergeCell ref="Y41:Y42"/>
    <mergeCell ref="Z41:AC41"/>
    <mergeCell ref="AE41:AE42"/>
    <mergeCell ref="AF41:AI41"/>
    <mergeCell ref="Y79:Y80"/>
    <mergeCell ref="Z79:AC79"/>
    <mergeCell ref="AE79:AE80"/>
    <mergeCell ref="AF79:AI79"/>
    <mergeCell ref="AE54:AI54"/>
    <mergeCell ref="AE55:AI55"/>
    <mergeCell ref="A57:E57"/>
    <mergeCell ref="G57:K57"/>
    <mergeCell ref="M57:Q57"/>
    <mergeCell ref="S57:W57"/>
    <mergeCell ref="Y57:AC57"/>
    <mergeCell ref="AE57:AI57"/>
    <mergeCell ref="A60:A61"/>
    <mergeCell ref="B60:E60"/>
    <mergeCell ref="G60:G61"/>
    <mergeCell ref="H60:K60"/>
    <mergeCell ref="M60:M61"/>
    <mergeCell ref="N60:Q60"/>
    <mergeCell ref="S60:S61"/>
    <mergeCell ref="T60:W60"/>
    <mergeCell ref="Y60:Y61"/>
    <mergeCell ref="Z60:AC60"/>
    <mergeCell ref="AE60:AE61"/>
    <mergeCell ref="AF60:AI60"/>
    <mergeCell ref="AE92:AI92"/>
    <mergeCell ref="AE93:AI93"/>
    <mergeCell ref="A95:E95"/>
    <mergeCell ref="G95:K95"/>
    <mergeCell ref="M95:Q95"/>
    <mergeCell ref="S95:W95"/>
    <mergeCell ref="Y95:AC95"/>
    <mergeCell ref="AE95:AI95"/>
    <mergeCell ref="AE73:AI73"/>
    <mergeCell ref="AE74:AI74"/>
    <mergeCell ref="A76:E76"/>
    <mergeCell ref="G76:K76"/>
    <mergeCell ref="M76:Q76"/>
    <mergeCell ref="S76:W76"/>
    <mergeCell ref="Y76:AC76"/>
    <mergeCell ref="AE76:AI76"/>
    <mergeCell ref="A79:A80"/>
    <mergeCell ref="B79:E79"/>
    <mergeCell ref="G79:G80"/>
    <mergeCell ref="H79:K79"/>
    <mergeCell ref="M79:M80"/>
    <mergeCell ref="N79:Q79"/>
    <mergeCell ref="S79:S80"/>
    <mergeCell ref="T79:W79"/>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79"/>
  <sheetViews>
    <sheetView workbookViewId="0">
      <selection sqref="A1:XFD1048576"/>
    </sheetView>
  </sheetViews>
  <sheetFormatPr defaultRowHeight="14.25" customHeight="1"/>
  <cols>
    <col min="1" max="1" width="27.5" customWidth="1"/>
    <col min="2" max="13" width="9.58203125" customWidth="1"/>
  </cols>
  <sheetData>
    <row r="1" spans="1:14" ht="25">
      <c r="A1" s="2498" t="s">
        <v>2091</v>
      </c>
      <c r="B1" s="2498"/>
      <c r="C1" s="2498"/>
      <c r="D1" s="2498"/>
      <c r="E1" s="2498"/>
      <c r="F1" s="2498"/>
      <c r="G1" s="2498"/>
      <c r="H1" s="2498"/>
      <c r="I1" s="2498"/>
      <c r="J1" s="2498"/>
      <c r="K1" s="2498"/>
      <c r="L1" s="2498"/>
      <c r="M1" s="2498"/>
      <c r="N1" s="723"/>
    </row>
    <row r="3" spans="1:14" ht="18" customHeight="1">
      <c r="A3" s="2610" t="s">
        <v>213</v>
      </c>
      <c r="B3" s="2554" t="s">
        <v>17</v>
      </c>
      <c r="C3" s="2481"/>
      <c r="D3" s="2481"/>
      <c r="E3" s="2481"/>
      <c r="F3" s="2481"/>
      <c r="G3" s="2481"/>
      <c r="H3" s="2481"/>
      <c r="I3" s="2481"/>
      <c r="J3" s="2481"/>
      <c r="K3" s="2481"/>
      <c r="L3" s="2481"/>
      <c r="M3" s="2555"/>
      <c r="N3" s="300"/>
    </row>
    <row r="4" spans="1:14" ht="18" customHeight="1">
      <c r="A4" s="2611"/>
      <c r="B4" s="2505" t="s">
        <v>16</v>
      </c>
      <c r="C4" s="2507"/>
      <c r="D4" s="2505" t="s">
        <v>31</v>
      </c>
      <c r="E4" s="2507"/>
      <c r="F4" s="2505" t="s">
        <v>32</v>
      </c>
      <c r="G4" s="2507"/>
      <c r="H4" s="2505" t="s">
        <v>33</v>
      </c>
      <c r="I4" s="2507"/>
      <c r="J4" s="2505" t="s">
        <v>34</v>
      </c>
      <c r="K4" s="2507"/>
      <c r="L4" s="2505" t="s">
        <v>29</v>
      </c>
      <c r="M4" s="2508"/>
      <c r="N4" s="300"/>
    </row>
    <row r="5" spans="1:14" s="146" customFormat="1" ht="30">
      <c r="A5" s="2612"/>
      <c r="B5" s="45" t="s">
        <v>19</v>
      </c>
      <c r="C5" s="47" t="s">
        <v>20</v>
      </c>
      <c r="D5" s="45" t="s">
        <v>19</v>
      </c>
      <c r="E5" s="47" t="s">
        <v>20</v>
      </c>
      <c r="F5" s="45" t="s">
        <v>19</v>
      </c>
      <c r="G5" s="47" t="s">
        <v>20</v>
      </c>
      <c r="H5" s="45" t="s">
        <v>19</v>
      </c>
      <c r="I5" s="47" t="s">
        <v>20</v>
      </c>
      <c r="J5" s="45" t="s">
        <v>19</v>
      </c>
      <c r="K5" s="47" t="s">
        <v>20</v>
      </c>
      <c r="L5" s="45" t="s">
        <v>19</v>
      </c>
      <c r="M5" s="48" t="s">
        <v>20</v>
      </c>
      <c r="N5" s="732"/>
    </row>
    <row r="6" spans="1:14" s="181" customFormat="1" ht="18" thickBot="1">
      <c r="A6" s="2393" t="s">
        <v>214</v>
      </c>
      <c r="B6" s="1650">
        <v>26923</v>
      </c>
      <c r="C6" s="2057" t="s">
        <v>2092</v>
      </c>
      <c r="D6" s="2238">
        <v>85341</v>
      </c>
      <c r="E6" s="1653" t="s">
        <v>2093</v>
      </c>
      <c r="F6" s="650">
        <v>18099</v>
      </c>
      <c r="G6" s="1085" t="s">
        <v>2094</v>
      </c>
      <c r="H6" s="1927">
        <v>28828</v>
      </c>
      <c r="I6" s="1082" t="s">
        <v>2095</v>
      </c>
      <c r="J6" s="650">
        <v>22377</v>
      </c>
      <c r="K6" s="1085" t="s">
        <v>2096</v>
      </c>
      <c r="L6" s="1927">
        <v>172112</v>
      </c>
      <c r="M6" s="1085" t="s">
        <v>1915</v>
      </c>
      <c r="N6" s="2394"/>
    </row>
    <row r="7" spans="1:14" s="181" customFormat="1" ht="17.5">
      <c r="A7" s="1929" t="s">
        <v>215</v>
      </c>
      <c r="B7" s="651">
        <v>1608</v>
      </c>
      <c r="C7" s="1087" t="s">
        <v>2097</v>
      </c>
      <c r="D7" s="249">
        <v>1943</v>
      </c>
      <c r="E7" s="1655" t="s">
        <v>2098</v>
      </c>
      <c r="F7" s="711">
        <v>1525</v>
      </c>
      <c r="G7" s="1091" t="s">
        <v>2082</v>
      </c>
      <c r="H7" s="651">
        <v>1525</v>
      </c>
      <c r="I7" s="1087" t="s">
        <v>2099</v>
      </c>
      <c r="J7" s="711">
        <v>1586</v>
      </c>
      <c r="K7" s="1091" t="s">
        <v>2100</v>
      </c>
      <c r="L7" s="651">
        <v>1774</v>
      </c>
      <c r="M7" s="1091" t="s">
        <v>1947</v>
      </c>
      <c r="N7" s="2394"/>
    </row>
    <row r="8" spans="1:14" ht="40" customHeight="1">
      <c r="A8" s="2742" t="s">
        <v>648</v>
      </c>
      <c r="B8" s="2743"/>
      <c r="C8" s="2743"/>
      <c r="D8" s="2743"/>
      <c r="E8" s="2743"/>
      <c r="F8" s="2743"/>
      <c r="G8" s="2743"/>
      <c r="H8" s="2743"/>
      <c r="I8" s="2743"/>
      <c r="J8" s="2743"/>
      <c r="K8" s="2743"/>
      <c r="L8" s="2743"/>
      <c r="M8" s="2744"/>
    </row>
    <row r="9" spans="1:14" ht="14"/>
    <row r="10" spans="1:14" ht="14">
      <c r="A10" s="2489" t="s">
        <v>2101</v>
      </c>
      <c r="B10" s="2489"/>
      <c r="C10" s="2489"/>
      <c r="D10" s="2489"/>
      <c r="E10" s="2489"/>
      <c r="F10" s="2489"/>
      <c r="G10" s="2489"/>
      <c r="H10" s="2489"/>
      <c r="I10" s="2489"/>
      <c r="J10" s="2489"/>
      <c r="K10" s="2489"/>
      <c r="L10" s="2489"/>
      <c r="M10" s="2489"/>
    </row>
    <row r="12" spans="1:14" ht="14"/>
    <row r="13" spans="1:14" ht="14">
      <c r="A13" s="2490" t="s">
        <v>2102</v>
      </c>
      <c r="B13" s="2490"/>
      <c r="C13" s="2490"/>
      <c r="D13" s="2490"/>
      <c r="E13" s="2490"/>
      <c r="F13" s="2490"/>
      <c r="G13" s="2490"/>
      <c r="H13" s="2490"/>
      <c r="I13" s="2490"/>
      <c r="J13" s="2490"/>
      <c r="K13" s="2490"/>
      <c r="L13" s="2490"/>
      <c r="M13" s="2490"/>
    </row>
    <row r="14" spans="1:14" ht="14"/>
    <row r="15" spans="1:14" ht="18" customHeight="1">
      <c r="A15" s="2631" t="s">
        <v>213</v>
      </c>
      <c r="B15" s="2554" t="s">
        <v>17</v>
      </c>
      <c r="C15" s="2481"/>
      <c r="D15" s="2481"/>
      <c r="E15" s="2481"/>
      <c r="F15" s="2481"/>
      <c r="G15" s="2481"/>
      <c r="H15" s="2481"/>
      <c r="I15" s="2481"/>
      <c r="J15" s="2481"/>
      <c r="K15" s="2481"/>
      <c r="L15" s="2481"/>
      <c r="M15" s="2555"/>
      <c r="N15" s="300"/>
    </row>
    <row r="16" spans="1:14" ht="18" customHeight="1">
      <c r="A16" s="2632"/>
      <c r="B16" s="2505" t="s">
        <v>16</v>
      </c>
      <c r="C16" s="2507"/>
      <c r="D16" s="2505" t="s">
        <v>31</v>
      </c>
      <c r="E16" s="2507"/>
      <c r="F16" s="2505" t="s">
        <v>32</v>
      </c>
      <c r="G16" s="2507"/>
      <c r="H16" s="2505" t="s">
        <v>33</v>
      </c>
      <c r="I16" s="2507"/>
      <c r="J16" s="2505" t="s">
        <v>34</v>
      </c>
      <c r="K16" s="2507"/>
      <c r="L16" s="2505" t="s">
        <v>29</v>
      </c>
      <c r="M16" s="2508"/>
      <c r="N16" s="300"/>
    </row>
    <row r="17" spans="1:14" s="146" customFormat="1" ht="30">
      <c r="A17" s="2633"/>
      <c r="B17" s="45" t="s">
        <v>19</v>
      </c>
      <c r="C17" s="47" t="s">
        <v>20</v>
      </c>
      <c r="D17" s="45" t="s">
        <v>19</v>
      </c>
      <c r="E17" s="47" t="s">
        <v>20</v>
      </c>
      <c r="F17" s="45" t="s">
        <v>19</v>
      </c>
      <c r="G17" s="47" t="s">
        <v>20</v>
      </c>
      <c r="H17" s="45" t="s">
        <v>19</v>
      </c>
      <c r="I17" s="47" t="s">
        <v>20</v>
      </c>
      <c r="J17" s="45" t="s">
        <v>19</v>
      </c>
      <c r="K17" s="47" t="s">
        <v>20</v>
      </c>
      <c r="L17" s="45" t="s">
        <v>19</v>
      </c>
      <c r="M17" s="48" t="s">
        <v>20</v>
      </c>
      <c r="N17" s="732"/>
    </row>
    <row r="18" spans="1:14" s="181" customFormat="1" ht="13.5" thickBot="1">
      <c r="A18" s="2395" t="s">
        <v>214</v>
      </c>
      <c r="B18" s="1935">
        <v>28698</v>
      </c>
      <c r="C18" s="273">
        <v>2854</v>
      </c>
      <c r="D18" s="1935">
        <v>82344</v>
      </c>
      <c r="E18" s="273">
        <v>4330</v>
      </c>
      <c r="F18" s="1935">
        <v>17324</v>
      </c>
      <c r="G18" s="273">
        <v>2175</v>
      </c>
      <c r="H18" s="1935">
        <v>28056</v>
      </c>
      <c r="I18" s="273">
        <v>2848</v>
      </c>
      <c r="J18" s="1935">
        <v>21225</v>
      </c>
      <c r="K18" s="273">
        <v>2467</v>
      </c>
      <c r="L18" s="182">
        <v>175621</v>
      </c>
      <c r="M18" s="148">
        <v>4892</v>
      </c>
    </row>
    <row r="19" spans="1:14" s="181" customFormat="1" ht="13">
      <c r="A19" s="195" t="s">
        <v>215</v>
      </c>
      <c r="B19" s="2340">
        <v>1423</v>
      </c>
      <c r="C19" s="2341">
        <v>85</v>
      </c>
      <c r="D19" s="2340">
        <v>1899</v>
      </c>
      <c r="E19" s="2341">
        <v>69</v>
      </c>
      <c r="F19" s="2340">
        <v>1385</v>
      </c>
      <c r="G19" s="2341">
        <v>102</v>
      </c>
      <c r="H19" s="2340">
        <v>1425</v>
      </c>
      <c r="I19" s="2341">
        <v>52</v>
      </c>
      <c r="J19" s="2340">
        <v>1459</v>
      </c>
      <c r="K19" s="2341">
        <v>116</v>
      </c>
      <c r="L19" s="2396">
        <v>1651</v>
      </c>
      <c r="M19" s="2397">
        <v>49</v>
      </c>
    </row>
    <row r="20" spans="1:14" ht="40" customHeight="1">
      <c r="A20" s="2742" t="s">
        <v>648</v>
      </c>
      <c r="B20" s="2743"/>
      <c r="C20" s="2743"/>
      <c r="D20" s="2743"/>
      <c r="E20" s="2743"/>
      <c r="F20" s="2743"/>
      <c r="G20" s="2743"/>
      <c r="H20" s="2743"/>
      <c r="I20" s="2743"/>
      <c r="J20" s="2743"/>
      <c r="K20" s="2743"/>
      <c r="L20" s="2743"/>
      <c r="M20" s="2744"/>
    </row>
    <row r="22" spans="1:14" ht="14">
      <c r="A22" s="2489" t="s">
        <v>676</v>
      </c>
      <c r="B22" s="2489"/>
      <c r="C22" s="2489"/>
      <c r="D22" s="2489"/>
      <c r="E22" s="2489"/>
      <c r="F22" s="2489"/>
      <c r="G22" s="2489"/>
      <c r="H22" s="2489"/>
      <c r="I22" s="2489"/>
      <c r="J22" s="2489"/>
      <c r="K22" s="2489"/>
      <c r="L22" s="2489"/>
      <c r="M22" s="2489"/>
    </row>
    <row r="23" spans="1:14" ht="14"/>
    <row r="25" spans="1:14" ht="14">
      <c r="A25" s="2490" t="s">
        <v>664</v>
      </c>
      <c r="B25" s="2490"/>
      <c r="C25" s="2490"/>
      <c r="D25" s="2490"/>
      <c r="E25" s="2490"/>
      <c r="F25" s="2490"/>
      <c r="G25" s="2490"/>
      <c r="H25" s="2490"/>
      <c r="I25" s="2490"/>
      <c r="J25" s="2490"/>
      <c r="K25" s="2490"/>
      <c r="L25" s="2490"/>
      <c r="M25" s="2490"/>
    </row>
    <row r="26" spans="1:14" ht="14"/>
    <row r="27" spans="1:14" ht="18" customHeight="1">
      <c r="A27" s="2631" t="s">
        <v>213</v>
      </c>
      <c r="B27" s="2554" t="s">
        <v>17</v>
      </c>
      <c r="C27" s="2481"/>
      <c r="D27" s="2481"/>
      <c r="E27" s="2481"/>
      <c r="F27" s="2481"/>
      <c r="G27" s="2481"/>
      <c r="H27" s="2481"/>
      <c r="I27" s="2481"/>
      <c r="J27" s="2481"/>
      <c r="K27" s="2481"/>
      <c r="L27" s="2481"/>
      <c r="M27" s="2555"/>
      <c r="N27" s="300"/>
    </row>
    <row r="28" spans="1:14" ht="18" customHeight="1">
      <c r="A28" s="2632"/>
      <c r="B28" s="2505" t="s">
        <v>16</v>
      </c>
      <c r="C28" s="2507"/>
      <c r="D28" s="2505" t="s">
        <v>31</v>
      </c>
      <c r="E28" s="2507"/>
      <c r="F28" s="2505" t="s">
        <v>32</v>
      </c>
      <c r="G28" s="2507"/>
      <c r="H28" s="2505" t="s">
        <v>33</v>
      </c>
      <c r="I28" s="2507"/>
      <c r="J28" s="2505" t="s">
        <v>34</v>
      </c>
      <c r="K28" s="2507"/>
      <c r="L28" s="2505" t="s">
        <v>29</v>
      </c>
      <c r="M28" s="2508"/>
      <c r="N28" s="300"/>
    </row>
    <row r="29" spans="1:14" s="146" customFormat="1" ht="30">
      <c r="A29" s="2633"/>
      <c r="B29" s="45" t="s">
        <v>19</v>
      </c>
      <c r="C29" s="47" t="s">
        <v>20</v>
      </c>
      <c r="D29" s="45" t="s">
        <v>19</v>
      </c>
      <c r="E29" s="47" t="s">
        <v>20</v>
      </c>
      <c r="F29" s="45" t="s">
        <v>19</v>
      </c>
      <c r="G29" s="47" t="s">
        <v>20</v>
      </c>
      <c r="H29" s="45" t="s">
        <v>19</v>
      </c>
      <c r="I29" s="47" t="s">
        <v>20</v>
      </c>
      <c r="J29" s="45" t="s">
        <v>19</v>
      </c>
      <c r="K29" s="47" t="s">
        <v>20</v>
      </c>
      <c r="L29" s="45" t="s">
        <v>19</v>
      </c>
      <c r="M29" s="48" t="s">
        <v>20</v>
      </c>
      <c r="N29" s="732"/>
    </row>
    <row r="30" spans="1:14" s="181" customFormat="1" ht="13.5" thickBot="1">
      <c r="A30" s="2395" t="s">
        <v>214</v>
      </c>
      <c r="B30" s="2269">
        <v>31776</v>
      </c>
      <c r="C30" s="262">
        <v>2742</v>
      </c>
      <c r="D30" s="2269">
        <v>88982</v>
      </c>
      <c r="E30" s="2398">
        <v>4261</v>
      </c>
      <c r="F30" s="2269">
        <v>22034</v>
      </c>
      <c r="G30" s="263">
        <v>2257</v>
      </c>
      <c r="H30" s="2269">
        <v>29383</v>
      </c>
      <c r="I30" s="2398">
        <v>2554</v>
      </c>
      <c r="J30" s="2269">
        <v>21894</v>
      </c>
      <c r="K30" s="263">
        <v>2216</v>
      </c>
      <c r="L30" s="180">
        <v>177434</v>
      </c>
      <c r="M30" s="180">
        <v>5581</v>
      </c>
    </row>
    <row r="31" spans="1:14" s="181" customFormat="1" ht="13">
      <c r="A31" s="195" t="s">
        <v>215</v>
      </c>
      <c r="B31" s="277">
        <v>1404</v>
      </c>
      <c r="C31" s="278">
        <v>82</v>
      </c>
      <c r="D31" s="277">
        <v>1827</v>
      </c>
      <c r="E31" s="279">
        <v>51</v>
      </c>
      <c r="F31" s="277">
        <v>1463</v>
      </c>
      <c r="G31" s="280">
        <v>114</v>
      </c>
      <c r="H31" s="277">
        <v>1431</v>
      </c>
      <c r="I31" s="279">
        <v>95</v>
      </c>
      <c r="J31" s="277">
        <v>1468</v>
      </c>
      <c r="K31" s="280">
        <v>74</v>
      </c>
      <c r="L31" s="58">
        <v>1613</v>
      </c>
      <c r="M31" s="58">
        <v>40</v>
      </c>
    </row>
    <row r="32" spans="1:14" ht="40" customHeight="1">
      <c r="A32" s="2742" t="s">
        <v>648</v>
      </c>
      <c r="B32" s="2743"/>
      <c r="C32" s="2743"/>
      <c r="D32" s="2743"/>
      <c r="E32" s="2743"/>
      <c r="F32" s="2743"/>
      <c r="G32" s="2743"/>
      <c r="H32" s="2743"/>
      <c r="I32" s="2743"/>
      <c r="J32" s="2743"/>
      <c r="K32" s="2743"/>
      <c r="L32" s="2743"/>
      <c r="M32" s="2744"/>
    </row>
    <row r="33" spans="1:14" ht="14"/>
    <row r="34" spans="1:14" ht="14">
      <c r="A34" s="2489" t="s">
        <v>665</v>
      </c>
      <c r="B34" s="2489"/>
      <c r="C34" s="2489"/>
      <c r="D34" s="2489"/>
      <c r="E34" s="2489"/>
      <c r="F34" s="2489"/>
      <c r="G34" s="2489"/>
      <c r="H34" s="2489"/>
      <c r="I34" s="2489"/>
      <c r="J34" s="2489"/>
      <c r="K34" s="2489"/>
      <c r="L34" s="2489"/>
      <c r="M34" s="2489"/>
    </row>
    <row r="36" spans="1:14" ht="14"/>
    <row r="37" spans="1:14" ht="14">
      <c r="A37" s="2490" t="s">
        <v>601</v>
      </c>
      <c r="B37" s="2490"/>
      <c r="C37" s="2490"/>
      <c r="D37" s="2490"/>
      <c r="E37" s="2490"/>
      <c r="F37" s="2490"/>
      <c r="G37" s="2490"/>
      <c r="H37" s="2490"/>
      <c r="I37" s="2490"/>
      <c r="J37" s="2490"/>
      <c r="K37" s="2490"/>
      <c r="L37" s="2490"/>
      <c r="M37" s="2490"/>
    </row>
    <row r="38" spans="1:14" ht="14"/>
    <row r="39" spans="1:14" ht="18" customHeight="1">
      <c r="A39" s="2631" t="s">
        <v>213</v>
      </c>
      <c r="B39" s="2554" t="s">
        <v>17</v>
      </c>
      <c r="C39" s="2481"/>
      <c r="D39" s="2481"/>
      <c r="E39" s="2481"/>
      <c r="F39" s="2481"/>
      <c r="G39" s="2481"/>
      <c r="H39" s="2481"/>
      <c r="I39" s="2481"/>
      <c r="J39" s="2481"/>
      <c r="K39" s="2481"/>
      <c r="L39" s="2481"/>
      <c r="M39" s="2555"/>
      <c r="N39" s="300"/>
    </row>
    <row r="40" spans="1:14" ht="18" customHeight="1">
      <c r="A40" s="2632"/>
      <c r="B40" s="2505" t="s">
        <v>16</v>
      </c>
      <c r="C40" s="2507"/>
      <c r="D40" s="2505" t="s">
        <v>31</v>
      </c>
      <c r="E40" s="2507"/>
      <c r="F40" s="2505" t="s">
        <v>32</v>
      </c>
      <c r="G40" s="2507"/>
      <c r="H40" s="2505" t="s">
        <v>33</v>
      </c>
      <c r="I40" s="2507"/>
      <c r="J40" s="2505" t="s">
        <v>34</v>
      </c>
      <c r="K40" s="2507"/>
      <c r="L40" s="2505" t="s">
        <v>29</v>
      </c>
      <c r="M40" s="2508"/>
      <c r="N40" s="300"/>
    </row>
    <row r="41" spans="1:14" s="146" customFormat="1" ht="30">
      <c r="A41" s="2633"/>
      <c r="B41" s="45" t="s">
        <v>19</v>
      </c>
      <c r="C41" s="47" t="s">
        <v>20</v>
      </c>
      <c r="D41" s="45" t="s">
        <v>19</v>
      </c>
      <c r="E41" s="47" t="s">
        <v>20</v>
      </c>
      <c r="F41" s="45" t="s">
        <v>19</v>
      </c>
      <c r="G41" s="47" t="s">
        <v>20</v>
      </c>
      <c r="H41" s="45" t="s">
        <v>19</v>
      </c>
      <c r="I41" s="47" t="s">
        <v>20</v>
      </c>
      <c r="J41" s="45" t="s">
        <v>19</v>
      </c>
      <c r="K41" s="47" t="s">
        <v>20</v>
      </c>
      <c r="L41" s="45" t="s">
        <v>19</v>
      </c>
      <c r="M41" s="48" t="s">
        <v>20</v>
      </c>
      <c r="N41" s="732"/>
    </row>
    <row r="42" spans="1:14" s="149" customFormat="1" ht="13.5" thickBot="1">
      <c r="A42" s="2395" t="s">
        <v>214</v>
      </c>
      <c r="B42" s="1834">
        <v>30313</v>
      </c>
      <c r="C42" s="2277" t="s">
        <v>2103</v>
      </c>
      <c r="D42" s="1834">
        <v>92099</v>
      </c>
      <c r="E42" s="2277" t="s">
        <v>2104</v>
      </c>
      <c r="F42" s="1834">
        <v>17445</v>
      </c>
      <c r="G42" s="2277" t="s">
        <v>2105</v>
      </c>
      <c r="H42" s="1834">
        <v>25130</v>
      </c>
      <c r="I42" s="2277" t="s">
        <v>2106</v>
      </c>
      <c r="J42" s="1834">
        <v>20628</v>
      </c>
      <c r="K42" s="2277" t="s">
        <v>2107</v>
      </c>
      <c r="L42" s="1834">
        <v>177512</v>
      </c>
      <c r="M42" s="2051" t="s">
        <v>1916</v>
      </c>
    </row>
    <row r="43" spans="1:14" s="149" customFormat="1" ht="13">
      <c r="A43" s="195" t="s">
        <v>215</v>
      </c>
      <c r="B43" s="167">
        <v>1359</v>
      </c>
      <c r="C43" s="151" t="s">
        <v>2108</v>
      </c>
      <c r="D43" s="167">
        <v>1778</v>
      </c>
      <c r="E43" s="151" t="s">
        <v>2109</v>
      </c>
      <c r="F43" s="167">
        <v>1218</v>
      </c>
      <c r="G43" s="151" t="s">
        <v>2110</v>
      </c>
      <c r="H43" s="167">
        <v>1406</v>
      </c>
      <c r="I43" s="151" t="s">
        <v>2111</v>
      </c>
      <c r="J43" s="167">
        <v>1324</v>
      </c>
      <c r="K43" s="151" t="s">
        <v>2112</v>
      </c>
      <c r="L43" s="167">
        <v>1573</v>
      </c>
      <c r="M43" s="152" t="s">
        <v>1948</v>
      </c>
    </row>
    <row r="44" spans="1:14" ht="40.5" customHeight="1">
      <c r="A44" s="2742" t="s">
        <v>648</v>
      </c>
      <c r="B44" s="2743"/>
      <c r="C44" s="2743"/>
      <c r="D44" s="2743"/>
      <c r="E44" s="2743"/>
      <c r="F44" s="2743"/>
      <c r="G44" s="2743"/>
      <c r="H44" s="2743"/>
      <c r="I44" s="2743"/>
      <c r="J44" s="2743"/>
      <c r="K44" s="2743"/>
      <c r="L44" s="2743"/>
      <c r="M44" s="2744"/>
    </row>
    <row r="45" spans="1:14" ht="14"/>
    <row r="46" spans="1:14" ht="14">
      <c r="A46" s="2489" t="s">
        <v>451</v>
      </c>
      <c r="B46" s="2489"/>
      <c r="C46" s="2489"/>
      <c r="D46" s="2489"/>
      <c r="E46" s="2489"/>
      <c r="F46" s="2489"/>
      <c r="G46" s="2489"/>
      <c r="H46" s="2489"/>
      <c r="I46" s="2489"/>
      <c r="J46" s="2489"/>
      <c r="K46" s="2489"/>
      <c r="L46" s="2489"/>
      <c r="M46" s="2489"/>
    </row>
    <row r="47" spans="1:14" ht="14"/>
    <row r="48" spans="1:14" ht="14"/>
    <row r="49" spans="1:14" ht="14">
      <c r="A49" s="2490" t="s">
        <v>602</v>
      </c>
      <c r="B49" s="2490"/>
      <c r="C49" s="2490"/>
      <c r="D49" s="2490"/>
      <c r="E49" s="2490"/>
      <c r="F49" s="2490"/>
      <c r="G49" s="2490"/>
      <c r="H49" s="2490"/>
      <c r="I49" s="2490"/>
      <c r="J49" s="2490"/>
      <c r="K49" s="2490"/>
      <c r="L49" s="2490"/>
      <c r="M49" s="2490"/>
    </row>
    <row r="50" spans="1:14" ht="14"/>
    <row r="51" spans="1:14" ht="17.5">
      <c r="A51" s="2622" t="s">
        <v>213</v>
      </c>
      <c r="B51" s="2625" t="s">
        <v>17</v>
      </c>
      <c r="C51" s="2625"/>
      <c r="D51" s="2625"/>
      <c r="E51" s="2625"/>
      <c r="F51" s="2625"/>
      <c r="G51" s="2625"/>
      <c r="H51" s="2625"/>
      <c r="I51" s="2625"/>
      <c r="J51" s="2625"/>
      <c r="K51" s="2625"/>
      <c r="L51" s="2625"/>
      <c r="M51" s="2626"/>
      <c r="N51" s="300"/>
    </row>
    <row r="52" spans="1:14" ht="17.5">
      <c r="A52" s="2623"/>
      <c r="B52" s="2627" t="s">
        <v>16</v>
      </c>
      <c r="C52" s="2627"/>
      <c r="D52" s="2627" t="s">
        <v>31</v>
      </c>
      <c r="E52" s="2627"/>
      <c r="F52" s="2627" t="s">
        <v>32</v>
      </c>
      <c r="G52" s="2627"/>
      <c r="H52" s="2627" t="s">
        <v>33</v>
      </c>
      <c r="I52" s="2627"/>
      <c r="J52" s="2627" t="s">
        <v>34</v>
      </c>
      <c r="K52" s="2627"/>
      <c r="L52" s="2627" t="s">
        <v>27</v>
      </c>
      <c r="M52" s="2597"/>
      <c r="N52" s="300"/>
    </row>
    <row r="53" spans="1:14" ht="30">
      <c r="A53" s="2624"/>
      <c r="B53" s="87" t="s">
        <v>19</v>
      </c>
      <c r="C53" s="87" t="s">
        <v>20</v>
      </c>
      <c r="D53" s="87" t="s">
        <v>19</v>
      </c>
      <c r="E53" s="87" t="s">
        <v>20</v>
      </c>
      <c r="F53" s="87" t="s">
        <v>19</v>
      </c>
      <c r="G53" s="87" t="s">
        <v>20</v>
      </c>
      <c r="H53" s="87" t="s">
        <v>19</v>
      </c>
      <c r="I53" s="87" t="s">
        <v>20</v>
      </c>
      <c r="J53" s="87" t="s">
        <v>19</v>
      </c>
      <c r="K53" s="87" t="s">
        <v>20</v>
      </c>
      <c r="L53" s="87" t="s">
        <v>19</v>
      </c>
      <c r="M53" s="88" t="s">
        <v>20</v>
      </c>
      <c r="N53" s="732"/>
    </row>
    <row r="54" spans="1:14" ht="14">
      <c r="A54" s="281" t="s">
        <v>214</v>
      </c>
      <c r="B54" s="2285">
        <v>34059</v>
      </c>
      <c r="C54" s="2286" t="s">
        <v>2113</v>
      </c>
      <c r="D54" s="2285">
        <v>92242</v>
      </c>
      <c r="E54" s="2286" t="s">
        <v>2114</v>
      </c>
      <c r="F54" s="2285">
        <v>17768</v>
      </c>
      <c r="G54" s="2286" t="s">
        <v>1121</v>
      </c>
      <c r="H54" s="2285">
        <v>30989</v>
      </c>
      <c r="I54" s="2286" t="s">
        <v>2009</v>
      </c>
      <c r="J54" s="2285">
        <v>24645</v>
      </c>
      <c r="K54" s="2286" t="s">
        <v>2115</v>
      </c>
      <c r="L54" s="2285">
        <v>183461</v>
      </c>
      <c r="M54" s="2286" t="s">
        <v>1917</v>
      </c>
    </row>
    <row r="55" spans="1:14" ht="14">
      <c r="A55" s="2399" t="s">
        <v>215</v>
      </c>
      <c r="B55" s="2285">
        <v>1302</v>
      </c>
      <c r="C55" s="2286" t="s">
        <v>2116</v>
      </c>
      <c r="D55" s="2285">
        <v>1703</v>
      </c>
      <c r="E55" s="2286" t="s">
        <v>2117</v>
      </c>
      <c r="F55" s="2285">
        <v>1337</v>
      </c>
      <c r="G55" s="2286" t="s">
        <v>1986</v>
      </c>
      <c r="H55" s="2285">
        <v>1353</v>
      </c>
      <c r="I55" s="2286" t="s">
        <v>2118</v>
      </c>
      <c r="J55" s="2285">
        <v>1238</v>
      </c>
      <c r="K55" s="2286" t="s">
        <v>2119</v>
      </c>
      <c r="L55" s="2285">
        <v>1483</v>
      </c>
      <c r="M55" s="2286" t="s">
        <v>1949</v>
      </c>
    </row>
    <row r="56" spans="1:14" ht="14"/>
    <row r="57" spans="1:14" ht="14">
      <c r="A57" s="2489" t="s">
        <v>361</v>
      </c>
      <c r="B57" s="2489"/>
      <c r="C57" s="2489"/>
      <c r="D57" s="2489"/>
      <c r="E57" s="2489"/>
      <c r="F57" s="2489"/>
      <c r="G57" s="2489"/>
      <c r="H57" s="2489"/>
      <c r="I57" s="2489"/>
      <c r="J57" s="2489"/>
      <c r="K57" s="2489"/>
      <c r="L57" s="2489"/>
      <c r="M57" s="2489"/>
    </row>
    <row r="59" spans="1:14" ht="14"/>
    <row r="60" spans="1:14" ht="14">
      <c r="A60" s="2490" t="s">
        <v>603</v>
      </c>
      <c r="B60" s="2490"/>
      <c r="C60" s="2490"/>
      <c r="D60" s="2490"/>
      <c r="E60" s="2490"/>
      <c r="F60" s="2490"/>
      <c r="G60" s="2490"/>
      <c r="H60" s="2490"/>
      <c r="I60" s="2490"/>
      <c r="J60" s="2490"/>
      <c r="K60" s="2490"/>
      <c r="L60" s="2490"/>
      <c r="M60" s="2490"/>
    </row>
    <row r="61" spans="1:14" ht="14"/>
    <row r="62" spans="1:14" ht="17.5">
      <c r="A62" s="2622" t="s">
        <v>213</v>
      </c>
      <c r="B62" s="2625" t="s">
        <v>17</v>
      </c>
      <c r="C62" s="2625"/>
      <c r="D62" s="2625"/>
      <c r="E62" s="2625"/>
      <c r="F62" s="2625"/>
      <c r="G62" s="2625"/>
      <c r="H62" s="2625"/>
      <c r="I62" s="2625"/>
      <c r="J62" s="2625"/>
      <c r="K62" s="2625"/>
      <c r="L62" s="2625"/>
      <c r="M62" s="2626"/>
      <c r="N62" s="300"/>
    </row>
    <row r="63" spans="1:14" ht="17.5">
      <c r="A63" s="2623"/>
      <c r="B63" s="2627" t="s">
        <v>16</v>
      </c>
      <c r="C63" s="2627"/>
      <c r="D63" s="2627" t="s">
        <v>31</v>
      </c>
      <c r="E63" s="2627"/>
      <c r="F63" s="2627" t="s">
        <v>32</v>
      </c>
      <c r="G63" s="2627"/>
      <c r="H63" s="2627" t="s">
        <v>33</v>
      </c>
      <c r="I63" s="2627"/>
      <c r="J63" s="2627" t="s">
        <v>34</v>
      </c>
      <c r="K63" s="2627"/>
      <c r="L63" s="2627" t="s">
        <v>27</v>
      </c>
      <c r="M63" s="2597"/>
      <c r="N63" s="300"/>
    </row>
    <row r="64" spans="1:14" ht="30">
      <c r="A64" s="2624"/>
      <c r="B64" s="87" t="s">
        <v>19</v>
      </c>
      <c r="C64" s="87" t="s">
        <v>20</v>
      </c>
      <c r="D64" s="87" t="s">
        <v>19</v>
      </c>
      <c r="E64" s="87" t="s">
        <v>20</v>
      </c>
      <c r="F64" s="87" t="s">
        <v>19</v>
      </c>
      <c r="G64" s="87" t="s">
        <v>20</v>
      </c>
      <c r="H64" s="87" t="s">
        <v>19</v>
      </c>
      <c r="I64" s="87" t="s">
        <v>20</v>
      </c>
      <c r="J64" s="87" t="s">
        <v>19</v>
      </c>
      <c r="K64" s="87" t="s">
        <v>20</v>
      </c>
      <c r="L64" s="87" t="s">
        <v>19</v>
      </c>
      <c r="M64" s="88" t="s">
        <v>20</v>
      </c>
      <c r="N64" s="732"/>
    </row>
    <row r="65" spans="1:14" ht="14">
      <c r="A65" s="281" t="s">
        <v>214</v>
      </c>
      <c r="B65" s="2285">
        <v>27403</v>
      </c>
      <c r="C65" s="2286" t="s">
        <v>2120</v>
      </c>
      <c r="D65" s="2285">
        <v>97974</v>
      </c>
      <c r="E65" s="2286" t="s">
        <v>2121</v>
      </c>
      <c r="F65" s="2285">
        <v>17753</v>
      </c>
      <c r="G65" s="2286" t="s">
        <v>1426</v>
      </c>
      <c r="H65" s="2285">
        <v>32210</v>
      </c>
      <c r="I65" s="2286" t="s">
        <v>2122</v>
      </c>
      <c r="J65" s="2285">
        <v>19597</v>
      </c>
      <c r="K65" s="2286" t="s">
        <v>2123</v>
      </c>
      <c r="L65" s="2285">
        <v>181861</v>
      </c>
      <c r="M65" s="2286" t="s">
        <v>1918</v>
      </c>
    </row>
    <row r="66" spans="1:14" ht="14">
      <c r="A66" s="2399" t="s">
        <v>215</v>
      </c>
      <c r="B66" s="2285">
        <v>1271</v>
      </c>
      <c r="C66" s="2286" t="s">
        <v>2084</v>
      </c>
      <c r="D66" s="2285">
        <v>1731</v>
      </c>
      <c r="E66" s="2286" t="s">
        <v>2124</v>
      </c>
      <c r="F66" s="2285">
        <v>1304</v>
      </c>
      <c r="G66" s="2286" t="s">
        <v>2110</v>
      </c>
      <c r="H66" s="2285">
        <v>1284</v>
      </c>
      <c r="I66" s="2286" t="s">
        <v>2125</v>
      </c>
      <c r="J66" s="2285">
        <v>1302</v>
      </c>
      <c r="K66" s="2286" t="s">
        <v>2116</v>
      </c>
      <c r="L66" s="2285">
        <v>1500</v>
      </c>
      <c r="M66" s="2286" t="s">
        <v>1950</v>
      </c>
    </row>
    <row r="67" spans="1:14" ht="14"/>
    <row r="68" spans="1:14" ht="14">
      <c r="A68" s="2489" t="s">
        <v>332</v>
      </c>
      <c r="B68" s="2489"/>
      <c r="C68" s="2489"/>
      <c r="D68" s="2489"/>
      <c r="E68" s="2489"/>
      <c r="F68" s="2489"/>
      <c r="G68" s="2489"/>
      <c r="H68" s="2489"/>
      <c r="I68" s="2489"/>
      <c r="J68" s="2489"/>
      <c r="K68" s="2489"/>
      <c r="L68" s="2489"/>
      <c r="M68" s="2489"/>
    </row>
    <row r="71" spans="1:14" ht="14">
      <c r="A71" s="2490" t="s">
        <v>604</v>
      </c>
      <c r="B71" s="2490"/>
      <c r="C71" s="2490"/>
      <c r="D71" s="2490"/>
      <c r="E71" s="2490"/>
      <c r="F71" s="2490"/>
      <c r="G71" s="2490"/>
      <c r="H71" s="2490"/>
      <c r="I71" s="2490"/>
      <c r="J71" s="2490"/>
      <c r="K71" s="2490"/>
      <c r="L71" s="2490"/>
      <c r="M71" s="2490"/>
    </row>
    <row r="73" spans="1:14" ht="17.5">
      <c r="A73" s="2622" t="s">
        <v>213</v>
      </c>
      <c r="B73" s="2625" t="s">
        <v>17</v>
      </c>
      <c r="C73" s="2625"/>
      <c r="D73" s="2625"/>
      <c r="E73" s="2625"/>
      <c r="F73" s="2625"/>
      <c r="G73" s="2625"/>
      <c r="H73" s="2625"/>
      <c r="I73" s="2625"/>
      <c r="J73" s="2625"/>
      <c r="K73" s="2625"/>
      <c r="L73" s="2625"/>
      <c r="M73" s="2626"/>
      <c r="N73" s="300"/>
    </row>
    <row r="74" spans="1:14" ht="17.5">
      <c r="A74" s="2623"/>
      <c r="B74" s="2627" t="s">
        <v>16</v>
      </c>
      <c r="C74" s="2627"/>
      <c r="D74" s="2627" t="s">
        <v>31</v>
      </c>
      <c r="E74" s="2627"/>
      <c r="F74" s="2627" t="s">
        <v>32</v>
      </c>
      <c r="G74" s="2627"/>
      <c r="H74" s="2627" t="s">
        <v>33</v>
      </c>
      <c r="I74" s="2627"/>
      <c r="J74" s="2627" t="s">
        <v>34</v>
      </c>
      <c r="K74" s="2627"/>
      <c r="L74" s="2627" t="s">
        <v>27</v>
      </c>
      <c r="M74" s="2597"/>
      <c r="N74" s="300"/>
    </row>
    <row r="75" spans="1:14" ht="30">
      <c r="A75" s="2624"/>
      <c r="B75" s="87" t="s">
        <v>19</v>
      </c>
      <c r="C75" s="87" t="s">
        <v>20</v>
      </c>
      <c r="D75" s="87" t="s">
        <v>19</v>
      </c>
      <c r="E75" s="87" t="s">
        <v>20</v>
      </c>
      <c r="F75" s="87" t="s">
        <v>19</v>
      </c>
      <c r="G75" s="87" t="s">
        <v>20</v>
      </c>
      <c r="H75" s="87" t="s">
        <v>19</v>
      </c>
      <c r="I75" s="87" t="s">
        <v>20</v>
      </c>
      <c r="J75" s="87" t="s">
        <v>19</v>
      </c>
      <c r="K75" s="87" t="s">
        <v>20</v>
      </c>
      <c r="L75" s="87" t="s">
        <v>19</v>
      </c>
      <c r="M75" s="88" t="s">
        <v>20</v>
      </c>
      <c r="N75" s="732"/>
    </row>
    <row r="76" spans="1:14" ht="14">
      <c r="A76" s="281" t="s">
        <v>214</v>
      </c>
      <c r="B76" s="282">
        <v>30117</v>
      </c>
      <c r="C76" s="2400" t="s">
        <v>2126</v>
      </c>
      <c r="D76" s="282">
        <v>91719</v>
      </c>
      <c r="E76" s="2400" t="s">
        <v>2127</v>
      </c>
      <c r="F76" s="282">
        <v>17844</v>
      </c>
      <c r="G76" s="2400" t="s">
        <v>1657</v>
      </c>
      <c r="H76" s="282">
        <v>28513</v>
      </c>
      <c r="I76" s="2400" t="s">
        <v>2128</v>
      </c>
      <c r="J76" s="282">
        <v>23677</v>
      </c>
      <c r="K76" s="2400" t="s">
        <v>2129</v>
      </c>
      <c r="L76" s="282">
        <v>182357</v>
      </c>
      <c r="M76" s="2400" t="s">
        <v>1919</v>
      </c>
    </row>
    <row r="77" spans="1:14" ht="14">
      <c r="A77" s="2399" t="s">
        <v>215</v>
      </c>
      <c r="B77" s="2401">
        <v>1245</v>
      </c>
      <c r="C77" s="2402" t="s">
        <v>2130</v>
      </c>
      <c r="D77" s="2401">
        <v>1658</v>
      </c>
      <c r="E77" s="2402" t="s">
        <v>2131</v>
      </c>
      <c r="F77" s="2401">
        <v>1243</v>
      </c>
      <c r="G77" s="2402" t="s">
        <v>2132</v>
      </c>
      <c r="H77" s="2401">
        <v>1338</v>
      </c>
      <c r="I77" s="2402" t="s">
        <v>2116</v>
      </c>
      <c r="J77" s="2401">
        <v>1246</v>
      </c>
      <c r="K77" s="2402" t="s">
        <v>2133</v>
      </c>
      <c r="L77" s="2401">
        <v>1448</v>
      </c>
      <c r="M77" s="2402" t="s">
        <v>1951</v>
      </c>
    </row>
    <row r="79" spans="1:14" ht="14">
      <c r="A79" s="2489" t="s">
        <v>302</v>
      </c>
      <c r="B79" s="2489"/>
      <c r="C79" s="2489"/>
      <c r="D79" s="2489"/>
      <c r="E79" s="2489"/>
      <c r="F79" s="2489"/>
      <c r="G79" s="2489"/>
      <c r="H79" s="2489"/>
      <c r="I79" s="2489"/>
      <c r="J79" s="2489"/>
      <c r="K79" s="2489"/>
      <c r="L79" s="2489"/>
      <c r="M79" s="2489"/>
    </row>
  </sheetData>
  <mergeCells count="74">
    <mergeCell ref="A79:M79"/>
    <mergeCell ref="A68:M68"/>
    <mergeCell ref="A71:M71"/>
    <mergeCell ref="A73:A75"/>
    <mergeCell ref="B73:M73"/>
    <mergeCell ref="B74:C74"/>
    <mergeCell ref="D74:E74"/>
    <mergeCell ref="F74:G74"/>
    <mergeCell ref="H74:I74"/>
    <mergeCell ref="J74:K74"/>
    <mergeCell ref="L74:M74"/>
    <mergeCell ref="A44:M44"/>
    <mergeCell ref="A46:M46"/>
    <mergeCell ref="A49:M49"/>
    <mergeCell ref="A51:A53"/>
    <mergeCell ref="B51:M51"/>
    <mergeCell ref="B52:C52"/>
    <mergeCell ref="D52:E52"/>
    <mergeCell ref="F52:G52"/>
    <mergeCell ref="H52:I52"/>
    <mergeCell ref="J52:K52"/>
    <mergeCell ref="L52:M52"/>
    <mergeCell ref="A8:M8"/>
    <mergeCell ref="A20:M20"/>
    <mergeCell ref="A1:M1"/>
    <mergeCell ref="A3:A5"/>
    <mergeCell ref="B3:M3"/>
    <mergeCell ref="B4:C4"/>
    <mergeCell ref="D4:E4"/>
    <mergeCell ref="F4:G4"/>
    <mergeCell ref="H4:I4"/>
    <mergeCell ref="J4:K4"/>
    <mergeCell ref="L4:M4"/>
    <mergeCell ref="A10:M10"/>
    <mergeCell ref="A13:M13"/>
    <mergeCell ref="A15:A17"/>
    <mergeCell ref="B15:M15"/>
    <mergeCell ref="B16:C16"/>
    <mergeCell ref="D16:E16"/>
    <mergeCell ref="F16:G16"/>
    <mergeCell ref="H16:I16"/>
    <mergeCell ref="J16:K16"/>
    <mergeCell ref="L16:M16"/>
    <mergeCell ref="A22:M22"/>
    <mergeCell ref="A25:M25"/>
    <mergeCell ref="A27:A29"/>
    <mergeCell ref="B27:M27"/>
    <mergeCell ref="B28:C28"/>
    <mergeCell ref="D28:E28"/>
    <mergeCell ref="F28:G28"/>
    <mergeCell ref="H28:I28"/>
    <mergeCell ref="J28:K28"/>
    <mergeCell ref="L28:M28"/>
    <mergeCell ref="A32:M32"/>
    <mergeCell ref="A34:M34"/>
    <mergeCell ref="A37:M37"/>
    <mergeCell ref="A39:A41"/>
    <mergeCell ref="B39:M39"/>
    <mergeCell ref="B40:C40"/>
    <mergeCell ref="D40:E40"/>
    <mergeCell ref="F40:G40"/>
    <mergeCell ref="H40:I40"/>
    <mergeCell ref="J40:K40"/>
    <mergeCell ref="L40:M40"/>
    <mergeCell ref="A57:M57"/>
    <mergeCell ref="A60:M60"/>
    <mergeCell ref="A62:A64"/>
    <mergeCell ref="B62:M62"/>
    <mergeCell ref="B63:C63"/>
    <mergeCell ref="D63:E63"/>
    <mergeCell ref="F63:G63"/>
    <mergeCell ref="H63:I63"/>
    <mergeCell ref="J63:K63"/>
    <mergeCell ref="L63:M6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Z33"/>
  <sheetViews>
    <sheetView workbookViewId="0">
      <selection sqref="A1:XFD1048576"/>
    </sheetView>
  </sheetViews>
  <sheetFormatPr defaultRowHeight="14"/>
  <cols>
    <col min="1" max="1" width="26.9140625" customWidth="1"/>
    <col min="2" max="25" width="9.58203125" customWidth="1"/>
  </cols>
  <sheetData>
    <row r="1" spans="1:26" ht="25" customHeight="1">
      <c r="A1" s="2498" t="s">
        <v>2134</v>
      </c>
      <c r="B1" s="2498"/>
      <c r="C1" s="2498"/>
      <c r="D1" s="2498"/>
      <c r="E1" s="2498"/>
      <c r="F1" s="2498"/>
      <c r="G1" s="2498"/>
      <c r="H1" s="2498"/>
      <c r="I1" s="2498"/>
      <c r="J1" s="2498"/>
      <c r="K1" s="2498"/>
      <c r="L1" s="2498"/>
      <c r="M1" s="2498"/>
      <c r="N1" s="2498"/>
      <c r="O1" s="2498"/>
      <c r="P1" s="2498"/>
      <c r="Q1" s="2498"/>
      <c r="R1" s="2498"/>
      <c r="S1" s="2498"/>
      <c r="T1" s="2498"/>
      <c r="U1" s="2498"/>
      <c r="V1" s="2498"/>
      <c r="W1" s="2498"/>
      <c r="X1" s="2498"/>
      <c r="Y1" s="2498"/>
    </row>
    <row r="3" spans="1:26" ht="18" customHeight="1">
      <c r="A3" s="2610" t="s">
        <v>213</v>
      </c>
      <c r="B3" s="2608" t="s">
        <v>16</v>
      </c>
      <c r="C3" s="2609"/>
      <c r="D3" s="2609"/>
      <c r="E3" s="2609"/>
      <c r="F3" s="2609"/>
      <c r="G3" s="2609"/>
      <c r="H3" s="2609"/>
      <c r="I3" s="2609"/>
      <c r="J3" s="2609"/>
      <c r="K3" s="2609"/>
      <c r="L3" s="2609"/>
      <c r="M3" s="2609"/>
      <c r="N3" s="2609"/>
      <c r="O3" s="2609"/>
      <c r="P3" s="2609"/>
      <c r="Q3" s="2609"/>
      <c r="R3" s="2609"/>
      <c r="S3" s="2609"/>
      <c r="T3" s="2609"/>
      <c r="U3" s="2609"/>
      <c r="V3" s="2609"/>
      <c r="W3" s="2609"/>
      <c r="X3" s="2609"/>
      <c r="Y3" s="2609"/>
      <c r="Z3" s="2394"/>
    </row>
    <row r="4" spans="1:26" ht="18" customHeight="1">
      <c r="A4" s="2611"/>
      <c r="B4" s="2505" t="s">
        <v>17</v>
      </c>
      <c r="C4" s="2507"/>
      <c r="D4" s="2505" t="s">
        <v>17</v>
      </c>
      <c r="E4" s="2507"/>
      <c r="F4" s="2505" t="s">
        <v>17</v>
      </c>
      <c r="G4" s="2507"/>
      <c r="H4" s="2505" t="s">
        <v>17</v>
      </c>
      <c r="I4" s="2507"/>
      <c r="J4" s="2505" t="s">
        <v>17</v>
      </c>
      <c r="K4" s="2507"/>
      <c r="L4" s="2505" t="s">
        <v>17</v>
      </c>
      <c r="M4" s="2507"/>
      <c r="N4" s="2505" t="s">
        <v>17</v>
      </c>
      <c r="O4" s="2507"/>
      <c r="P4" s="2505" t="s">
        <v>17</v>
      </c>
      <c r="Q4" s="2508"/>
      <c r="R4" s="2505" t="s">
        <v>17</v>
      </c>
      <c r="S4" s="2508"/>
      <c r="T4" s="2596" t="s">
        <v>17</v>
      </c>
      <c r="U4" s="2597"/>
      <c r="V4" s="2596" t="s">
        <v>17</v>
      </c>
      <c r="W4" s="2597"/>
      <c r="X4" s="2596" t="s">
        <v>17</v>
      </c>
      <c r="Y4" s="2597"/>
      <c r="Z4" s="2394"/>
    </row>
    <row r="5" spans="1:26" ht="18" customHeight="1">
      <c r="A5" s="2611"/>
      <c r="B5" s="2505">
        <v>2010</v>
      </c>
      <c r="C5" s="2507"/>
      <c r="D5" s="2505">
        <v>2011</v>
      </c>
      <c r="E5" s="2507"/>
      <c r="F5" s="2505">
        <v>2012</v>
      </c>
      <c r="G5" s="2507"/>
      <c r="H5" s="2505">
        <v>2013</v>
      </c>
      <c r="I5" s="2507"/>
      <c r="J5" s="2505">
        <v>2014</v>
      </c>
      <c r="K5" s="2507"/>
      <c r="L5" s="2505">
        <v>2015</v>
      </c>
      <c r="M5" s="2507"/>
      <c r="N5" s="2505">
        <v>2016</v>
      </c>
      <c r="O5" s="2507"/>
      <c r="P5" s="2505">
        <v>2017</v>
      </c>
      <c r="Q5" s="2508"/>
      <c r="R5" s="2505">
        <v>2018</v>
      </c>
      <c r="S5" s="2508"/>
      <c r="T5" s="2596">
        <v>2019</v>
      </c>
      <c r="U5" s="2597"/>
      <c r="V5" s="2596" t="s">
        <v>1316</v>
      </c>
      <c r="W5" s="2597"/>
      <c r="X5" s="2596">
        <v>2021</v>
      </c>
      <c r="Y5" s="2597"/>
      <c r="Z5" s="2394"/>
    </row>
    <row r="6" spans="1:26" s="146" customFormat="1" ht="30">
      <c r="A6" s="2612"/>
      <c r="B6" s="45" t="s">
        <v>19</v>
      </c>
      <c r="C6" s="47" t="s">
        <v>20</v>
      </c>
      <c r="D6" s="45" t="s">
        <v>19</v>
      </c>
      <c r="E6" s="47" t="s">
        <v>20</v>
      </c>
      <c r="F6" s="45" t="s">
        <v>19</v>
      </c>
      <c r="G6" s="47" t="s">
        <v>20</v>
      </c>
      <c r="H6" s="45" t="s">
        <v>19</v>
      </c>
      <c r="I6" s="47" t="s">
        <v>20</v>
      </c>
      <c r="J6" s="45" t="s">
        <v>19</v>
      </c>
      <c r="K6" s="47" t="s">
        <v>20</v>
      </c>
      <c r="L6" s="45" t="s">
        <v>19</v>
      </c>
      <c r="M6" s="47" t="s">
        <v>20</v>
      </c>
      <c r="N6" s="45" t="s">
        <v>19</v>
      </c>
      <c r="O6" s="47" t="s">
        <v>20</v>
      </c>
      <c r="P6" s="45" t="s">
        <v>19</v>
      </c>
      <c r="Q6" s="48" t="s">
        <v>20</v>
      </c>
      <c r="R6" s="45" t="s">
        <v>19</v>
      </c>
      <c r="S6" s="48" t="s">
        <v>20</v>
      </c>
      <c r="T6" s="289" t="s">
        <v>19</v>
      </c>
      <c r="U6" s="88" t="s">
        <v>20</v>
      </c>
      <c r="V6" s="289" t="s">
        <v>19</v>
      </c>
      <c r="W6" s="88" t="s">
        <v>20</v>
      </c>
      <c r="X6" s="289" t="s">
        <v>19</v>
      </c>
      <c r="Y6" s="88" t="s">
        <v>20</v>
      </c>
      <c r="Z6" s="1648"/>
    </row>
    <row r="7" spans="1:26" s="735" customFormat="1" ht="14.5" thickBot="1">
      <c r="A7" s="1956" t="s">
        <v>214</v>
      </c>
      <c r="B7" s="2289">
        <v>24898</v>
      </c>
      <c r="C7" s="1718" t="s">
        <v>2135</v>
      </c>
      <c r="D7" s="2290">
        <v>28290</v>
      </c>
      <c r="E7" s="1720" t="s">
        <v>2136</v>
      </c>
      <c r="F7" s="2291">
        <v>28236</v>
      </c>
      <c r="G7" s="1718" t="s">
        <v>2137</v>
      </c>
      <c r="H7" s="2290">
        <v>27034</v>
      </c>
      <c r="I7" s="1720" t="s">
        <v>928</v>
      </c>
      <c r="J7" s="2291">
        <v>30117</v>
      </c>
      <c r="K7" s="1718" t="s">
        <v>2138</v>
      </c>
      <c r="L7" s="2292">
        <v>27403</v>
      </c>
      <c r="M7" s="1720" t="s">
        <v>2139</v>
      </c>
      <c r="N7" s="2293">
        <v>34059</v>
      </c>
      <c r="O7" s="1718" t="s">
        <v>2140</v>
      </c>
      <c r="P7" s="2294">
        <v>30313</v>
      </c>
      <c r="Q7" s="1720" t="s">
        <v>2141</v>
      </c>
      <c r="R7" s="1725">
        <v>31776</v>
      </c>
      <c r="S7" s="1718" t="s">
        <v>2142</v>
      </c>
      <c r="T7" s="1726">
        <v>28698</v>
      </c>
      <c r="U7" s="1720" t="s">
        <v>2143</v>
      </c>
      <c r="V7" s="1967"/>
      <c r="W7" s="1728"/>
      <c r="X7" s="2403">
        <v>26923</v>
      </c>
      <c r="Y7" s="1730" t="s">
        <v>2092</v>
      </c>
    </row>
    <row r="8" spans="1:26" s="735" customFormat="1">
      <c r="A8" s="2404" t="s">
        <v>215</v>
      </c>
      <c r="B8" s="736">
        <v>1110</v>
      </c>
      <c r="C8" s="1732" t="s">
        <v>2144</v>
      </c>
      <c r="D8" s="2405">
        <v>1144</v>
      </c>
      <c r="E8" s="1734" t="s">
        <v>2145</v>
      </c>
      <c r="F8" s="2406">
        <v>1178</v>
      </c>
      <c r="G8" s="1732" t="s">
        <v>2146</v>
      </c>
      <c r="H8" s="2405">
        <v>1274</v>
      </c>
      <c r="I8" s="1734" t="s">
        <v>2147</v>
      </c>
      <c r="J8" s="2406">
        <v>1245</v>
      </c>
      <c r="K8" s="1732" t="s">
        <v>2148</v>
      </c>
      <c r="L8" s="2407">
        <v>1271</v>
      </c>
      <c r="M8" s="1734" t="s">
        <v>2149</v>
      </c>
      <c r="N8" s="2408">
        <v>1302</v>
      </c>
      <c r="O8" s="1732" t="s">
        <v>2150</v>
      </c>
      <c r="P8" s="2409">
        <v>1359</v>
      </c>
      <c r="Q8" s="1734" t="s">
        <v>2147</v>
      </c>
      <c r="R8" s="2410">
        <v>1404</v>
      </c>
      <c r="S8" s="1732" t="s">
        <v>2151</v>
      </c>
      <c r="T8" s="2411">
        <v>1423</v>
      </c>
      <c r="U8" s="1734" t="s">
        <v>2152</v>
      </c>
      <c r="V8" s="2412"/>
      <c r="W8" s="2413"/>
      <c r="X8" s="711">
        <v>1608</v>
      </c>
      <c r="Y8" s="1091" t="s">
        <v>2097</v>
      </c>
    </row>
    <row r="9" spans="1:26" ht="28" customHeight="1">
      <c r="A9" s="2732" t="s">
        <v>1333</v>
      </c>
      <c r="B9" s="2735"/>
      <c r="C9" s="2735"/>
      <c r="D9" s="2735"/>
      <c r="E9" s="2735"/>
      <c r="F9" s="2735"/>
      <c r="G9" s="2735"/>
      <c r="H9" s="2735"/>
      <c r="I9" s="2735"/>
      <c r="J9" s="2735"/>
      <c r="K9" s="2735"/>
      <c r="L9" s="2735"/>
      <c r="M9" s="2735"/>
      <c r="N9" s="2735"/>
      <c r="O9" s="2735"/>
      <c r="P9" s="2735"/>
      <c r="Q9" s="2735"/>
      <c r="R9" s="2735"/>
      <c r="S9" s="2735"/>
      <c r="T9" s="2735"/>
      <c r="U9" s="2735"/>
      <c r="V9" s="2735"/>
      <c r="W9" s="2735"/>
      <c r="X9" s="2735"/>
      <c r="Y9" s="2736"/>
    </row>
    <row r="10" spans="1:26">
      <c r="A10" s="8"/>
    </row>
    <row r="11" spans="1:26" ht="14" customHeight="1">
      <c r="A11" s="2604" t="s">
        <v>1334</v>
      </c>
      <c r="B11" s="2604"/>
      <c r="C11" s="2604"/>
      <c r="D11" s="2604"/>
      <c r="E11" s="2604"/>
      <c r="F11" s="2604"/>
      <c r="G11" s="2604"/>
      <c r="H11" s="2604"/>
      <c r="I11" s="2604"/>
      <c r="J11" s="2604"/>
      <c r="K11" s="2604"/>
      <c r="L11" s="2604"/>
      <c r="M11" s="2604"/>
      <c r="N11" s="2604"/>
      <c r="O11" s="2604"/>
      <c r="P11" s="2604"/>
      <c r="Q11" s="2604"/>
      <c r="R11" s="2604"/>
      <c r="S11" s="2604"/>
    </row>
    <row r="14" spans="1:26" ht="18" customHeight="1">
      <c r="A14" s="2610" t="s">
        <v>213</v>
      </c>
      <c r="B14" s="2608" t="s">
        <v>16</v>
      </c>
      <c r="C14" s="2609"/>
      <c r="D14" s="2609"/>
      <c r="E14" s="2609"/>
      <c r="F14" s="2609"/>
      <c r="G14" s="2609"/>
      <c r="H14" s="2609"/>
      <c r="I14" s="2609"/>
      <c r="J14" s="2609"/>
      <c r="K14" s="2609"/>
      <c r="L14" s="2609"/>
      <c r="M14" s="2609"/>
      <c r="N14" s="2609"/>
      <c r="O14" s="2609"/>
      <c r="P14" s="2609"/>
      <c r="Q14" s="2609"/>
      <c r="R14" s="2609"/>
      <c r="S14" s="2609"/>
      <c r="T14" s="2609"/>
      <c r="U14" s="2609"/>
      <c r="V14" s="2609"/>
      <c r="W14" s="2609"/>
      <c r="X14" s="2609"/>
      <c r="Y14" s="2609"/>
      <c r="Z14" s="2394"/>
    </row>
    <row r="15" spans="1:26" ht="18" customHeight="1">
      <c r="A15" s="2611"/>
      <c r="B15" s="2505" t="s">
        <v>26</v>
      </c>
      <c r="C15" s="2507"/>
      <c r="D15" s="2505" t="s">
        <v>26</v>
      </c>
      <c r="E15" s="2507"/>
      <c r="F15" s="2505" t="s">
        <v>26</v>
      </c>
      <c r="G15" s="2507"/>
      <c r="H15" s="2505" t="s">
        <v>26</v>
      </c>
      <c r="I15" s="2507"/>
      <c r="J15" s="2505" t="s">
        <v>26</v>
      </c>
      <c r="K15" s="2507"/>
      <c r="L15" s="2505" t="s">
        <v>26</v>
      </c>
      <c r="M15" s="2507"/>
      <c r="N15" s="2505" t="s">
        <v>26</v>
      </c>
      <c r="O15" s="2507"/>
      <c r="P15" s="2505" t="s">
        <v>26</v>
      </c>
      <c r="Q15" s="2508"/>
      <c r="R15" s="2505" t="s">
        <v>26</v>
      </c>
      <c r="S15" s="2508"/>
      <c r="T15" s="2596" t="s">
        <v>26</v>
      </c>
      <c r="U15" s="2597"/>
      <c r="V15" s="2596" t="s">
        <v>26</v>
      </c>
      <c r="W15" s="2597"/>
      <c r="X15" s="2596" t="s">
        <v>26</v>
      </c>
      <c r="Y15" s="2597"/>
      <c r="Z15" s="2394"/>
    </row>
    <row r="16" spans="1:26" ht="18" customHeight="1">
      <c r="A16" s="2611"/>
      <c r="B16" s="2505">
        <v>2010</v>
      </c>
      <c r="C16" s="2507"/>
      <c r="D16" s="2505">
        <v>2011</v>
      </c>
      <c r="E16" s="2507"/>
      <c r="F16" s="2505">
        <v>2012</v>
      </c>
      <c r="G16" s="2507"/>
      <c r="H16" s="2505">
        <v>2013</v>
      </c>
      <c r="I16" s="2507"/>
      <c r="J16" s="2505">
        <v>2014</v>
      </c>
      <c r="K16" s="2507"/>
      <c r="L16" s="2505">
        <v>2015</v>
      </c>
      <c r="M16" s="2507"/>
      <c r="N16" s="2505">
        <v>2016</v>
      </c>
      <c r="O16" s="2507"/>
      <c r="P16" s="2505">
        <v>2017</v>
      </c>
      <c r="Q16" s="2508"/>
      <c r="R16" s="2505">
        <v>2018</v>
      </c>
      <c r="S16" s="2508"/>
      <c r="T16" s="2596">
        <v>2019</v>
      </c>
      <c r="U16" s="2597"/>
      <c r="V16" s="2596" t="s">
        <v>1316</v>
      </c>
      <c r="W16" s="2597"/>
      <c r="X16" s="2596">
        <v>2021</v>
      </c>
      <c r="Y16" s="2597"/>
      <c r="Z16" s="2394"/>
    </row>
    <row r="17" spans="1:26" s="146" customFormat="1" ht="30">
      <c r="A17" s="2612"/>
      <c r="B17" s="45" t="s">
        <v>19</v>
      </c>
      <c r="C17" s="47" t="s">
        <v>20</v>
      </c>
      <c r="D17" s="45" t="s">
        <v>19</v>
      </c>
      <c r="E17" s="47" t="s">
        <v>20</v>
      </c>
      <c r="F17" s="45" t="s">
        <v>19</v>
      </c>
      <c r="G17" s="47" t="s">
        <v>20</v>
      </c>
      <c r="H17" s="45" t="s">
        <v>19</v>
      </c>
      <c r="I17" s="47" t="s">
        <v>20</v>
      </c>
      <c r="J17" s="45" t="s">
        <v>19</v>
      </c>
      <c r="K17" s="47" t="s">
        <v>20</v>
      </c>
      <c r="L17" s="45" t="s">
        <v>19</v>
      </c>
      <c r="M17" s="47" t="s">
        <v>20</v>
      </c>
      <c r="N17" s="45" t="s">
        <v>19</v>
      </c>
      <c r="O17" s="47" t="s">
        <v>20</v>
      </c>
      <c r="P17" s="45" t="s">
        <v>19</v>
      </c>
      <c r="Q17" s="48" t="s">
        <v>20</v>
      </c>
      <c r="R17" s="45" t="s">
        <v>19</v>
      </c>
      <c r="S17" s="48" t="s">
        <v>20</v>
      </c>
      <c r="T17" s="289" t="s">
        <v>19</v>
      </c>
      <c r="U17" s="88" t="s">
        <v>20</v>
      </c>
      <c r="V17" s="289" t="s">
        <v>19</v>
      </c>
      <c r="W17" s="88" t="s">
        <v>20</v>
      </c>
      <c r="X17" s="289" t="s">
        <v>19</v>
      </c>
      <c r="Y17" s="88" t="s">
        <v>20</v>
      </c>
      <c r="Z17" s="1648"/>
    </row>
    <row r="18" spans="1:26" s="735" customFormat="1" ht="15.5" thickBot="1">
      <c r="A18" s="1956" t="s">
        <v>214</v>
      </c>
      <c r="B18" s="2414">
        <v>57554</v>
      </c>
      <c r="C18" s="1718" t="s">
        <v>2153</v>
      </c>
      <c r="D18" s="2415">
        <v>57110</v>
      </c>
      <c r="E18" s="1720" t="s">
        <v>2154</v>
      </c>
      <c r="F18" s="2414">
        <v>65366</v>
      </c>
      <c r="G18" s="1718" t="s">
        <v>2155</v>
      </c>
      <c r="H18" s="2415">
        <v>63449</v>
      </c>
      <c r="I18" s="1720" t="s">
        <v>2156</v>
      </c>
      <c r="J18" s="2416">
        <v>72447</v>
      </c>
      <c r="K18" s="1718" t="s">
        <v>2157</v>
      </c>
      <c r="L18" s="2417">
        <v>68844</v>
      </c>
      <c r="M18" s="1720" t="s">
        <v>2158</v>
      </c>
      <c r="N18" s="2414">
        <v>70674</v>
      </c>
      <c r="O18" s="1718" t="s">
        <v>2159</v>
      </c>
      <c r="P18" s="2415">
        <v>73314</v>
      </c>
      <c r="Q18" s="1720" t="s">
        <v>2160</v>
      </c>
      <c r="R18" s="2329">
        <v>76099</v>
      </c>
      <c r="S18" s="1718" t="s">
        <v>2161</v>
      </c>
      <c r="T18" s="2403">
        <v>72204</v>
      </c>
      <c r="U18" s="1720" t="s">
        <v>2162</v>
      </c>
      <c r="V18" s="1967"/>
      <c r="W18" s="1728"/>
      <c r="X18" s="1786">
        <v>76383</v>
      </c>
      <c r="Y18" s="1730" t="s">
        <v>2163</v>
      </c>
      <c r="Z18" s="734"/>
    </row>
    <row r="19" spans="1:26" s="735" customFormat="1">
      <c r="A19" s="2404" t="s">
        <v>215</v>
      </c>
      <c r="B19" s="2418">
        <v>1081</v>
      </c>
      <c r="C19" s="1732" t="s">
        <v>2164</v>
      </c>
      <c r="D19" s="2419">
        <v>1018</v>
      </c>
      <c r="E19" s="1734" t="s">
        <v>2165</v>
      </c>
      <c r="F19" s="2418">
        <v>1072</v>
      </c>
      <c r="G19" s="1732" t="s">
        <v>2166</v>
      </c>
      <c r="H19" s="2419">
        <v>1113</v>
      </c>
      <c r="I19" s="1734" t="s">
        <v>2167</v>
      </c>
      <c r="J19" s="2420">
        <v>1160</v>
      </c>
      <c r="K19" s="1732" t="s">
        <v>2168</v>
      </c>
      <c r="L19" s="743">
        <v>1183</v>
      </c>
      <c r="M19" s="1734" t="s">
        <v>2169</v>
      </c>
      <c r="N19" s="738">
        <v>1175</v>
      </c>
      <c r="O19" s="1732" t="s">
        <v>2170</v>
      </c>
      <c r="P19" s="739">
        <v>1223</v>
      </c>
      <c r="Q19" s="1734" t="s">
        <v>2171</v>
      </c>
      <c r="R19" s="740">
        <v>1227</v>
      </c>
      <c r="S19" s="1732" t="s">
        <v>2172</v>
      </c>
      <c r="T19" s="741">
        <v>1320</v>
      </c>
      <c r="U19" s="1734" t="s">
        <v>2173</v>
      </c>
      <c r="V19" s="2412"/>
      <c r="W19" s="2413"/>
      <c r="X19" s="1129">
        <v>1453</v>
      </c>
      <c r="Y19" s="2177" t="s">
        <v>2171</v>
      </c>
      <c r="Z19" s="9"/>
    </row>
    <row r="20" spans="1:26" ht="27.5" customHeight="1">
      <c r="A20" s="2732" t="s">
        <v>1333</v>
      </c>
      <c r="B20" s="2735"/>
      <c r="C20" s="2735"/>
      <c r="D20" s="2735"/>
      <c r="E20" s="2735"/>
      <c r="F20" s="2735"/>
      <c r="G20" s="2735"/>
      <c r="H20" s="2735"/>
      <c r="I20" s="2735"/>
      <c r="J20" s="2735"/>
      <c r="K20" s="2735"/>
      <c r="L20" s="2735"/>
      <c r="M20" s="2735"/>
      <c r="N20" s="2735"/>
      <c r="O20" s="2735"/>
      <c r="P20" s="2735"/>
      <c r="Q20" s="2735"/>
      <c r="R20" s="2735"/>
      <c r="S20" s="2735"/>
      <c r="T20" s="2735"/>
      <c r="U20" s="2735"/>
      <c r="V20" s="2735"/>
      <c r="W20" s="2735"/>
      <c r="X20" s="2735"/>
      <c r="Y20" s="2736"/>
    </row>
    <row r="21" spans="1:26">
      <c r="A21" s="8"/>
    </row>
    <row r="22" spans="1:26" ht="14.25" customHeight="1">
      <c r="A22" s="2604" t="s">
        <v>1334</v>
      </c>
      <c r="B22" s="2604"/>
      <c r="C22" s="2604"/>
      <c r="D22" s="2604"/>
      <c r="E22" s="2604"/>
      <c r="F22" s="2604"/>
      <c r="G22" s="2604"/>
      <c r="H22" s="2604"/>
      <c r="I22" s="2604"/>
      <c r="J22" s="2604"/>
      <c r="K22" s="2604"/>
      <c r="L22" s="2604"/>
      <c r="M22" s="2604"/>
      <c r="N22" s="2604"/>
      <c r="O22" s="2604"/>
      <c r="P22" s="2604"/>
      <c r="Q22" s="2604"/>
      <c r="R22" s="2604"/>
      <c r="S22" s="2604"/>
    </row>
    <row r="23" spans="1:26">
      <c r="A23" s="8"/>
    </row>
    <row r="25" spans="1:26" ht="18" customHeight="1">
      <c r="A25" s="2610" t="s">
        <v>213</v>
      </c>
      <c r="B25" s="2608" t="s">
        <v>29</v>
      </c>
      <c r="C25" s="2609"/>
      <c r="D25" s="2609"/>
      <c r="E25" s="2609"/>
      <c r="F25" s="2609"/>
      <c r="G25" s="2609"/>
      <c r="H25" s="2609"/>
      <c r="I25" s="2609"/>
      <c r="J25" s="2609"/>
      <c r="K25" s="2609"/>
      <c r="L25" s="2609"/>
      <c r="M25" s="2609"/>
      <c r="N25" s="2609"/>
      <c r="O25" s="2609"/>
      <c r="P25" s="2609"/>
      <c r="Q25" s="2609"/>
      <c r="R25" s="2609"/>
      <c r="S25" s="2609"/>
      <c r="T25" s="2609"/>
      <c r="U25" s="2609"/>
      <c r="V25" s="2609"/>
      <c r="W25" s="2609"/>
      <c r="X25" s="2609"/>
      <c r="Y25" s="2609"/>
      <c r="Z25" s="2394"/>
    </row>
    <row r="26" spans="1:26" ht="18" customHeight="1">
      <c r="A26" s="2611"/>
      <c r="B26" s="2505" t="s">
        <v>17</v>
      </c>
      <c r="C26" s="2507"/>
      <c r="D26" s="2505" t="s">
        <v>17</v>
      </c>
      <c r="E26" s="2507"/>
      <c r="F26" s="2505" t="s">
        <v>17</v>
      </c>
      <c r="G26" s="2507"/>
      <c r="H26" s="2505" t="s">
        <v>17</v>
      </c>
      <c r="I26" s="2507"/>
      <c r="J26" s="2505" t="s">
        <v>17</v>
      </c>
      <c r="K26" s="2507"/>
      <c r="L26" s="2505" t="s">
        <v>17</v>
      </c>
      <c r="M26" s="2507"/>
      <c r="N26" s="2505" t="s">
        <v>17</v>
      </c>
      <c r="O26" s="2507"/>
      <c r="P26" s="2505" t="s">
        <v>17</v>
      </c>
      <c r="Q26" s="2508"/>
      <c r="R26" s="2505" t="s">
        <v>17</v>
      </c>
      <c r="S26" s="2508"/>
      <c r="T26" s="2596" t="s">
        <v>17</v>
      </c>
      <c r="U26" s="2597"/>
      <c r="V26" s="2596" t="s">
        <v>17</v>
      </c>
      <c r="W26" s="2597"/>
      <c r="X26" s="2596" t="s">
        <v>17</v>
      </c>
      <c r="Y26" s="2597"/>
      <c r="Z26" s="2394"/>
    </row>
    <row r="27" spans="1:26" ht="18" customHeight="1">
      <c r="A27" s="2611"/>
      <c r="B27" s="2505">
        <v>2010</v>
      </c>
      <c r="C27" s="2507"/>
      <c r="D27" s="2505">
        <v>2011</v>
      </c>
      <c r="E27" s="2507"/>
      <c r="F27" s="2505">
        <v>2012</v>
      </c>
      <c r="G27" s="2507"/>
      <c r="H27" s="2505">
        <v>2013</v>
      </c>
      <c r="I27" s="2507"/>
      <c r="J27" s="2505">
        <v>2014</v>
      </c>
      <c r="K27" s="2507"/>
      <c r="L27" s="2505">
        <v>2015</v>
      </c>
      <c r="M27" s="2507"/>
      <c r="N27" s="2505">
        <v>2016</v>
      </c>
      <c r="O27" s="2507"/>
      <c r="P27" s="2505">
        <v>2017</v>
      </c>
      <c r="Q27" s="2508"/>
      <c r="R27" s="2505">
        <v>2018</v>
      </c>
      <c r="S27" s="2508"/>
      <c r="T27" s="2596">
        <v>2019</v>
      </c>
      <c r="U27" s="2597"/>
      <c r="V27" s="2596" t="s">
        <v>1316</v>
      </c>
      <c r="W27" s="2597"/>
      <c r="X27" s="2596">
        <v>2021</v>
      </c>
      <c r="Y27" s="2597"/>
      <c r="Z27" s="2394"/>
    </row>
    <row r="28" spans="1:26" s="146" customFormat="1" ht="30">
      <c r="A28" s="2612"/>
      <c r="B28" s="45" t="s">
        <v>19</v>
      </c>
      <c r="C28" s="47" t="s">
        <v>20</v>
      </c>
      <c r="D28" s="45" t="s">
        <v>19</v>
      </c>
      <c r="E28" s="47" t="s">
        <v>20</v>
      </c>
      <c r="F28" s="45" t="s">
        <v>19</v>
      </c>
      <c r="G28" s="47" t="s">
        <v>20</v>
      </c>
      <c r="H28" s="45" t="s">
        <v>19</v>
      </c>
      <c r="I28" s="47" t="s">
        <v>20</v>
      </c>
      <c r="J28" s="45" t="s">
        <v>19</v>
      </c>
      <c r="K28" s="47" t="s">
        <v>20</v>
      </c>
      <c r="L28" s="45" t="s">
        <v>19</v>
      </c>
      <c r="M28" s="47" t="s">
        <v>20</v>
      </c>
      <c r="N28" s="45" t="s">
        <v>19</v>
      </c>
      <c r="O28" s="47" t="s">
        <v>20</v>
      </c>
      <c r="P28" s="45" t="s">
        <v>19</v>
      </c>
      <c r="Q28" s="48" t="s">
        <v>20</v>
      </c>
      <c r="R28" s="45" t="s">
        <v>19</v>
      </c>
      <c r="S28" s="48" t="s">
        <v>20</v>
      </c>
      <c r="T28" s="289" t="s">
        <v>19</v>
      </c>
      <c r="U28" s="88" t="s">
        <v>20</v>
      </c>
      <c r="V28" s="1808" t="s">
        <v>19</v>
      </c>
      <c r="W28" s="1809" t="s">
        <v>20</v>
      </c>
      <c r="X28" s="1808" t="s">
        <v>19</v>
      </c>
      <c r="Y28" s="1809" t="s">
        <v>20</v>
      </c>
      <c r="Z28" s="1648"/>
    </row>
    <row r="29" spans="1:26" s="699" customFormat="1" ht="15.5" thickBot="1">
      <c r="A29" s="1956" t="s">
        <v>214</v>
      </c>
      <c r="B29" s="2293">
        <v>174698</v>
      </c>
      <c r="C29" s="1718" t="s">
        <v>2174</v>
      </c>
      <c r="D29" s="2294">
        <v>180016</v>
      </c>
      <c r="E29" s="1720" t="s">
        <v>2175</v>
      </c>
      <c r="F29" s="2289">
        <v>179409</v>
      </c>
      <c r="G29" s="1718" t="s">
        <v>2176</v>
      </c>
      <c r="H29" s="2421">
        <v>183426</v>
      </c>
      <c r="I29" s="1720" t="s">
        <v>2177</v>
      </c>
      <c r="J29" s="2291">
        <v>182357</v>
      </c>
      <c r="K29" s="1718" t="s">
        <v>2178</v>
      </c>
      <c r="L29" s="2290">
        <v>181861</v>
      </c>
      <c r="M29" s="1720" t="s">
        <v>2179</v>
      </c>
      <c r="N29" s="2293">
        <v>183461</v>
      </c>
      <c r="O29" s="1718" t="s">
        <v>2180</v>
      </c>
      <c r="P29" s="1815">
        <v>177512</v>
      </c>
      <c r="Q29" s="1720" t="s">
        <v>2181</v>
      </c>
      <c r="R29" s="1816">
        <v>177434</v>
      </c>
      <c r="S29" s="1718" t="s">
        <v>2182</v>
      </c>
      <c r="T29" s="1817">
        <v>175621</v>
      </c>
      <c r="U29" s="1720" t="s">
        <v>2183</v>
      </c>
      <c r="V29" s="1967"/>
      <c r="W29" s="1728"/>
      <c r="X29" s="2422">
        <v>172112</v>
      </c>
      <c r="Y29" s="2203" t="s">
        <v>1915</v>
      </c>
      <c r="Z29" s="734"/>
    </row>
    <row r="30" spans="1:26" s="699" customFormat="1">
      <c r="A30" s="2404" t="s">
        <v>215</v>
      </c>
      <c r="B30" s="2423">
        <v>1291</v>
      </c>
      <c r="C30" s="1732" t="s">
        <v>2184</v>
      </c>
      <c r="D30" s="2409">
        <v>1308</v>
      </c>
      <c r="E30" s="1734" t="s">
        <v>2168</v>
      </c>
      <c r="F30" s="736">
        <v>1379</v>
      </c>
      <c r="G30" s="1732" t="s">
        <v>2185</v>
      </c>
      <c r="H30" s="737">
        <v>1414</v>
      </c>
      <c r="I30" s="1734" t="s">
        <v>2184</v>
      </c>
      <c r="J30" s="2406">
        <v>1448</v>
      </c>
      <c r="K30" s="1732" t="s">
        <v>2170</v>
      </c>
      <c r="L30" s="2405">
        <v>1500</v>
      </c>
      <c r="M30" s="1734" t="s">
        <v>2186</v>
      </c>
      <c r="N30" s="2408">
        <v>1483</v>
      </c>
      <c r="O30" s="1732" t="s">
        <v>2187</v>
      </c>
      <c r="P30" s="2409">
        <v>1573</v>
      </c>
      <c r="Q30" s="1734" t="s">
        <v>2188</v>
      </c>
      <c r="R30" s="740">
        <v>1613</v>
      </c>
      <c r="S30" s="1732" t="s">
        <v>2169</v>
      </c>
      <c r="T30" s="2411">
        <v>1651</v>
      </c>
      <c r="U30" s="1734" t="s">
        <v>2189</v>
      </c>
      <c r="V30" s="2412"/>
      <c r="W30" s="2413"/>
      <c r="X30" s="651">
        <v>1774</v>
      </c>
      <c r="Y30" s="1091" t="s">
        <v>1947</v>
      </c>
      <c r="Z30" s="9"/>
    </row>
    <row r="31" spans="1:26" ht="29" customHeight="1">
      <c r="A31" s="2732" t="s">
        <v>1333</v>
      </c>
      <c r="B31" s="2735"/>
      <c r="C31" s="2735"/>
      <c r="D31" s="2735"/>
      <c r="E31" s="2735"/>
      <c r="F31" s="2735"/>
      <c r="G31" s="2735"/>
      <c r="H31" s="2735"/>
      <c r="I31" s="2735"/>
      <c r="J31" s="2735"/>
      <c r="K31" s="2735"/>
      <c r="L31" s="2735"/>
      <c r="M31" s="2735"/>
      <c r="N31" s="2735"/>
      <c r="O31" s="2735"/>
      <c r="P31" s="2735"/>
      <c r="Q31" s="2735"/>
      <c r="R31" s="2735"/>
      <c r="S31" s="2735"/>
      <c r="T31" s="2735"/>
      <c r="U31" s="2735"/>
      <c r="V31" s="2735"/>
      <c r="W31" s="2735"/>
      <c r="X31" s="2735"/>
      <c r="Y31" s="2736"/>
    </row>
    <row r="33" spans="1:19" ht="14.25" customHeight="1">
      <c r="A33" s="2604" t="s">
        <v>1334</v>
      </c>
      <c r="B33" s="2604"/>
      <c r="C33" s="2604"/>
      <c r="D33" s="2604"/>
      <c r="E33" s="2604"/>
      <c r="F33" s="2604"/>
      <c r="G33" s="2604"/>
      <c r="H33" s="2604"/>
      <c r="I33" s="2604"/>
      <c r="J33" s="2604"/>
      <c r="K33" s="2604"/>
      <c r="L33" s="2604"/>
      <c r="M33" s="2604"/>
      <c r="N33" s="2604"/>
      <c r="O33" s="2604"/>
      <c r="P33" s="2604"/>
      <c r="Q33" s="2604"/>
      <c r="R33" s="2604"/>
      <c r="S33" s="2604"/>
    </row>
  </sheetData>
  <mergeCells count="85">
    <mergeCell ref="V27:W27"/>
    <mergeCell ref="X27:Y27"/>
    <mergeCell ref="A31:Y31"/>
    <mergeCell ref="A33:S33"/>
    <mergeCell ref="L27:M27"/>
    <mergeCell ref="N27:O27"/>
    <mergeCell ref="P27:Q27"/>
    <mergeCell ref="R27:S27"/>
    <mergeCell ref="T27:U27"/>
    <mergeCell ref="B27:C27"/>
    <mergeCell ref="D27:E27"/>
    <mergeCell ref="F27:G27"/>
    <mergeCell ref="H27:I27"/>
    <mergeCell ref="J27:K27"/>
    <mergeCell ref="A20:Y20"/>
    <mergeCell ref="A22:S22"/>
    <mergeCell ref="A25:A28"/>
    <mergeCell ref="B25:Y25"/>
    <mergeCell ref="B26:C26"/>
    <mergeCell ref="D26:E26"/>
    <mergeCell ref="F26:G26"/>
    <mergeCell ref="H26:I26"/>
    <mergeCell ref="J26:K26"/>
    <mergeCell ref="L26:M26"/>
    <mergeCell ref="N26:O26"/>
    <mergeCell ref="P26:Q26"/>
    <mergeCell ref="R26:S26"/>
    <mergeCell ref="T26:U26"/>
    <mergeCell ref="V26:W26"/>
    <mergeCell ref="X26:Y26"/>
    <mergeCell ref="P16:Q16"/>
    <mergeCell ref="R16:S16"/>
    <mergeCell ref="T16:U16"/>
    <mergeCell ref="V16:W16"/>
    <mergeCell ref="X16:Y16"/>
    <mergeCell ref="F16:G16"/>
    <mergeCell ref="H16:I16"/>
    <mergeCell ref="J16:K16"/>
    <mergeCell ref="L16:M16"/>
    <mergeCell ref="N16:O16"/>
    <mergeCell ref="P15:Q15"/>
    <mergeCell ref="J15:K15"/>
    <mergeCell ref="A1:Y1"/>
    <mergeCell ref="B3:Y3"/>
    <mergeCell ref="V4:W4"/>
    <mergeCell ref="X4:Y4"/>
    <mergeCell ref="V5:W5"/>
    <mergeCell ref="X5:Y5"/>
    <mergeCell ref="A3:A6"/>
    <mergeCell ref="J5:K5"/>
    <mergeCell ref="B5:C5"/>
    <mergeCell ref="D5:E5"/>
    <mergeCell ref="L5:M5"/>
    <mergeCell ref="F5:G5"/>
    <mergeCell ref="T4:U4"/>
    <mergeCell ref="T5:U5"/>
    <mergeCell ref="A9:Y9"/>
    <mergeCell ref="A11:S11"/>
    <mergeCell ref="A14:A17"/>
    <mergeCell ref="B14:Y14"/>
    <mergeCell ref="V15:W15"/>
    <mergeCell ref="X15:Y15"/>
    <mergeCell ref="B16:C16"/>
    <mergeCell ref="D16:E16"/>
    <mergeCell ref="T15:U15"/>
    <mergeCell ref="R15:S15"/>
    <mergeCell ref="N15:O15"/>
    <mergeCell ref="L15:M15"/>
    <mergeCell ref="B15:C15"/>
    <mergeCell ref="D15:E15"/>
    <mergeCell ref="F15:G15"/>
    <mergeCell ref="H15:I15"/>
    <mergeCell ref="L4:M4"/>
    <mergeCell ref="H5:I5"/>
    <mergeCell ref="R4:S4"/>
    <mergeCell ref="R5:S5"/>
    <mergeCell ref="N4:O4"/>
    <mergeCell ref="N5:O5"/>
    <mergeCell ref="P4:Q4"/>
    <mergeCell ref="P5:Q5"/>
    <mergeCell ref="B4:C4"/>
    <mergeCell ref="D4:E4"/>
    <mergeCell ref="F4:G4"/>
    <mergeCell ref="H4:I4"/>
    <mergeCell ref="J4:K4"/>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26"/>
  <sheetViews>
    <sheetView workbookViewId="0">
      <selection sqref="A1:XFD1048576"/>
    </sheetView>
  </sheetViews>
  <sheetFormatPr defaultRowHeight="14.25" customHeight="1"/>
  <cols>
    <col min="1" max="1" width="22.58203125" style="16" customWidth="1"/>
    <col min="2" max="7" width="10.58203125" style="16" customWidth="1"/>
    <col min="8" max="8" width="8.6640625" style="16"/>
    <col min="9" max="9" width="8.6640625" style="395"/>
    <col min="10" max="16384" width="8.6640625" style="16"/>
  </cols>
  <sheetData>
    <row r="1" spans="1:9" s="395" customFormat="1" ht="29.25" customHeight="1">
      <c r="A1" s="2475" t="s">
        <v>733</v>
      </c>
      <c r="B1" s="2475"/>
      <c r="C1" s="2475"/>
      <c r="D1" s="2475"/>
      <c r="E1" s="2475"/>
      <c r="F1" s="2475"/>
      <c r="G1" s="2475"/>
    </row>
    <row r="3" spans="1:9" ht="17.5">
      <c r="A3" s="2616" t="s">
        <v>246</v>
      </c>
      <c r="B3" s="2554" t="s">
        <v>28</v>
      </c>
      <c r="C3" s="2745"/>
      <c r="D3" s="2554" t="s">
        <v>247</v>
      </c>
      <c r="E3" s="2745"/>
      <c r="F3" s="2554" t="s">
        <v>248</v>
      </c>
      <c r="G3" s="2555"/>
      <c r="I3" s="300"/>
    </row>
    <row r="4" spans="1:9" s="104" customFormat="1" ht="27.5">
      <c r="A4" s="2621"/>
      <c r="B4" s="45" t="s">
        <v>19</v>
      </c>
      <c r="C4" s="47" t="s">
        <v>20</v>
      </c>
      <c r="D4" s="45" t="s">
        <v>19</v>
      </c>
      <c r="E4" s="47" t="s">
        <v>20</v>
      </c>
      <c r="F4" s="45" t="s">
        <v>19</v>
      </c>
      <c r="G4" s="48" t="s">
        <v>20</v>
      </c>
      <c r="I4" s="305"/>
    </row>
    <row r="5" spans="1:9" ht="14.5" thickBot="1">
      <c r="A5" s="193" t="s">
        <v>17</v>
      </c>
      <c r="B5" s="614">
        <v>179848</v>
      </c>
      <c r="C5" s="865">
        <v>2508</v>
      </c>
      <c r="D5" s="614">
        <v>165980</v>
      </c>
      <c r="E5" s="865">
        <v>2559</v>
      </c>
      <c r="F5" s="614">
        <v>13868</v>
      </c>
      <c r="G5" s="866">
        <v>794</v>
      </c>
    </row>
    <row r="6" spans="1:9" ht="14">
      <c r="A6" s="404" t="s">
        <v>249</v>
      </c>
      <c r="B6" s="616">
        <v>149908</v>
      </c>
      <c r="C6" s="867" t="s">
        <v>25</v>
      </c>
      <c r="D6" s="616">
        <v>138752</v>
      </c>
      <c r="E6" s="867" t="s">
        <v>25</v>
      </c>
      <c r="F6" s="616">
        <v>11156</v>
      </c>
      <c r="G6" s="615" t="s">
        <v>25</v>
      </c>
    </row>
    <row r="7" spans="1:9" ht="14">
      <c r="A7" s="405" t="s">
        <v>16</v>
      </c>
      <c r="B7" s="612">
        <v>29940</v>
      </c>
      <c r="C7" s="836">
        <v>1275</v>
      </c>
      <c r="D7" s="612">
        <v>27228</v>
      </c>
      <c r="E7" s="836">
        <v>1182</v>
      </c>
      <c r="F7" s="612">
        <v>2712</v>
      </c>
      <c r="G7" s="689">
        <v>428</v>
      </c>
    </row>
    <row r="8" spans="1:9" ht="14">
      <c r="A8" s="405"/>
      <c r="B8" s="612"/>
      <c r="C8" s="836"/>
      <c r="D8" s="612"/>
      <c r="E8" s="836"/>
      <c r="F8" s="612"/>
      <c r="G8" s="689"/>
    </row>
    <row r="9" spans="1:9" ht="14.5" thickBot="1">
      <c r="A9" s="406" t="s">
        <v>18</v>
      </c>
      <c r="B9" s="614">
        <v>21791</v>
      </c>
      <c r="C9" s="865">
        <v>841</v>
      </c>
      <c r="D9" s="614">
        <v>19203</v>
      </c>
      <c r="E9" s="865">
        <v>779</v>
      </c>
      <c r="F9" s="614">
        <v>2588</v>
      </c>
      <c r="G9" s="866">
        <v>405</v>
      </c>
    </row>
    <row r="10" spans="1:9" ht="14">
      <c r="A10" s="404" t="s">
        <v>249</v>
      </c>
      <c r="B10" s="616">
        <v>16266</v>
      </c>
      <c r="C10" s="867" t="s">
        <v>25</v>
      </c>
      <c r="D10" s="616">
        <v>14270</v>
      </c>
      <c r="E10" s="867" t="s">
        <v>25</v>
      </c>
      <c r="F10" s="616">
        <v>1996</v>
      </c>
      <c r="G10" s="615" t="s">
        <v>25</v>
      </c>
    </row>
    <row r="11" spans="1:9" ht="14">
      <c r="A11" s="405" t="s">
        <v>16</v>
      </c>
      <c r="B11" s="612">
        <v>5525</v>
      </c>
      <c r="C11" s="836">
        <v>525</v>
      </c>
      <c r="D11" s="612">
        <v>4933</v>
      </c>
      <c r="E11" s="836">
        <v>488</v>
      </c>
      <c r="F11" s="612">
        <v>592</v>
      </c>
      <c r="G11" s="689">
        <v>138</v>
      </c>
    </row>
    <row r="12" spans="1:9" ht="14">
      <c r="A12" s="405"/>
      <c r="B12" s="612"/>
      <c r="C12" s="836"/>
      <c r="D12" s="612"/>
      <c r="E12" s="836"/>
      <c r="F12" s="612"/>
      <c r="G12" s="689"/>
    </row>
    <row r="13" spans="1:9" ht="14.5" thickBot="1">
      <c r="A13" s="193" t="s">
        <v>21</v>
      </c>
      <c r="B13" s="614">
        <v>129273</v>
      </c>
      <c r="C13" s="865">
        <v>1947</v>
      </c>
      <c r="D13" s="614">
        <v>120419</v>
      </c>
      <c r="E13" s="865">
        <v>1966</v>
      </c>
      <c r="F13" s="614">
        <v>8854</v>
      </c>
      <c r="G13" s="866">
        <v>566</v>
      </c>
    </row>
    <row r="14" spans="1:9" ht="14">
      <c r="A14" s="404" t="s">
        <v>249</v>
      </c>
      <c r="B14" s="616">
        <v>110380</v>
      </c>
      <c r="C14" s="867" t="s">
        <v>25</v>
      </c>
      <c r="D14" s="616">
        <v>102931</v>
      </c>
      <c r="E14" s="867" t="s">
        <v>25</v>
      </c>
      <c r="F14" s="616">
        <v>7449</v>
      </c>
      <c r="G14" s="615" t="s">
        <v>25</v>
      </c>
    </row>
    <row r="15" spans="1:9" ht="14">
      <c r="A15" s="405" t="s">
        <v>16</v>
      </c>
      <c r="B15" s="612">
        <v>18893</v>
      </c>
      <c r="C15" s="836">
        <v>907</v>
      </c>
      <c r="D15" s="612">
        <v>17488</v>
      </c>
      <c r="E15" s="836">
        <v>818</v>
      </c>
      <c r="F15" s="612">
        <v>1405</v>
      </c>
      <c r="G15" s="689">
        <v>296</v>
      </c>
    </row>
    <row r="16" spans="1:9" ht="14">
      <c r="A16" s="405"/>
      <c r="B16" s="612"/>
      <c r="C16" s="836"/>
      <c r="D16" s="612"/>
      <c r="E16" s="836"/>
      <c r="F16" s="612"/>
      <c r="G16" s="689"/>
    </row>
    <row r="17" spans="1:7" ht="14.5" thickBot="1">
      <c r="A17" s="193" t="s">
        <v>22</v>
      </c>
      <c r="B17" s="614">
        <v>7603</v>
      </c>
      <c r="C17" s="865">
        <v>527</v>
      </c>
      <c r="D17" s="614">
        <v>7035</v>
      </c>
      <c r="E17" s="865">
        <v>496</v>
      </c>
      <c r="F17" s="614">
        <v>568</v>
      </c>
      <c r="G17" s="866">
        <v>155</v>
      </c>
    </row>
    <row r="18" spans="1:7" ht="14">
      <c r="A18" s="404" t="s">
        <v>249</v>
      </c>
      <c r="B18" s="616">
        <v>6262</v>
      </c>
      <c r="C18" s="867" t="s">
        <v>25</v>
      </c>
      <c r="D18" s="616">
        <v>5765</v>
      </c>
      <c r="E18" s="867" t="s">
        <v>25</v>
      </c>
      <c r="F18" s="616">
        <v>497</v>
      </c>
      <c r="G18" s="615" t="s">
        <v>25</v>
      </c>
    </row>
    <row r="19" spans="1:7" ht="14">
      <c r="A19" s="405" t="s">
        <v>16</v>
      </c>
      <c r="B19" s="612">
        <v>1341</v>
      </c>
      <c r="C19" s="836">
        <v>196</v>
      </c>
      <c r="D19" s="612">
        <v>1270</v>
      </c>
      <c r="E19" s="836">
        <v>189</v>
      </c>
      <c r="F19" s="612">
        <v>71</v>
      </c>
      <c r="G19" s="689">
        <v>50</v>
      </c>
    </row>
    <row r="20" spans="1:7" ht="14">
      <c r="A20" s="405"/>
      <c r="B20" s="612"/>
      <c r="C20" s="836"/>
      <c r="D20" s="612"/>
      <c r="E20" s="836"/>
      <c r="F20" s="612"/>
      <c r="G20" s="689"/>
    </row>
    <row r="21" spans="1:7" ht="14.5" thickBot="1">
      <c r="A21" s="193" t="s">
        <v>23</v>
      </c>
      <c r="B21" s="614">
        <v>21114</v>
      </c>
      <c r="C21" s="865">
        <v>924</v>
      </c>
      <c r="D21" s="614">
        <v>19308</v>
      </c>
      <c r="E21" s="865">
        <v>950</v>
      </c>
      <c r="F21" s="614">
        <v>1806</v>
      </c>
      <c r="G21" s="866">
        <v>288</v>
      </c>
    </row>
    <row r="22" spans="1:7" ht="14">
      <c r="A22" s="404" t="s">
        <v>249</v>
      </c>
      <c r="B22" s="616">
        <v>16951</v>
      </c>
      <c r="C22" s="867" t="s">
        <v>25</v>
      </c>
      <c r="D22" s="616">
        <v>15771</v>
      </c>
      <c r="E22" s="867" t="s">
        <v>25</v>
      </c>
      <c r="F22" s="616">
        <v>1180</v>
      </c>
      <c r="G22" s="615" t="s">
        <v>25</v>
      </c>
    </row>
    <row r="23" spans="1:7" ht="14">
      <c r="A23" s="405" t="s">
        <v>16</v>
      </c>
      <c r="B23" s="612">
        <v>4163</v>
      </c>
      <c r="C23" s="836">
        <v>533</v>
      </c>
      <c r="D23" s="612">
        <v>3537</v>
      </c>
      <c r="E23" s="836">
        <v>545</v>
      </c>
      <c r="F23" s="612">
        <v>626</v>
      </c>
      <c r="G23" s="689">
        <v>176</v>
      </c>
    </row>
    <row r="24" spans="1:7" ht="14">
      <c r="A24" s="2746" t="s">
        <v>60</v>
      </c>
      <c r="B24" s="2747"/>
      <c r="C24" s="2747"/>
      <c r="D24" s="2747"/>
      <c r="E24" s="2747"/>
      <c r="F24" s="2747"/>
      <c r="G24" s="2748"/>
    </row>
    <row r="25" spans="1:7" ht="14">
      <c r="A25" s="339"/>
    </row>
    <row r="26" spans="1:7" ht="28.5" customHeight="1">
      <c r="A26" s="2489" t="s">
        <v>301</v>
      </c>
      <c r="B26" s="2489"/>
      <c r="C26" s="2489"/>
      <c r="D26" s="2489"/>
      <c r="E26" s="2489"/>
      <c r="F26" s="2489"/>
      <c r="G26" s="2489"/>
    </row>
  </sheetData>
  <mergeCells count="7">
    <mergeCell ref="A1:G1"/>
    <mergeCell ref="A26:G26"/>
    <mergeCell ref="A3:A4"/>
    <mergeCell ref="B3:C3"/>
    <mergeCell ref="D3:E3"/>
    <mergeCell ref="F3:G3"/>
    <mergeCell ref="A24:G24"/>
  </mergeCells>
  <pageMargins left="0.5" right="0.5" top="0.5" bottom="0.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W36"/>
  <sheetViews>
    <sheetView workbookViewId="0">
      <selection sqref="A1:XFD1048576"/>
    </sheetView>
  </sheetViews>
  <sheetFormatPr defaultRowHeight="14"/>
  <cols>
    <col min="1" max="1" width="27" style="16" customWidth="1"/>
    <col min="2" max="11" width="9.75" style="16" customWidth="1"/>
    <col min="12" max="12" width="8.6640625" style="395"/>
    <col min="13" max="13" width="24.33203125" style="16" customWidth="1"/>
    <col min="14" max="256" width="8.6640625" style="16"/>
    <col min="257" max="257" width="9" style="16" customWidth="1"/>
    <col min="258" max="512" width="8.6640625" style="16"/>
    <col min="513" max="513" width="9" style="16" customWidth="1"/>
    <col min="514" max="768" width="8.6640625" style="16"/>
    <col min="769" max="769" width="9" style="16" customWidth="1"/>
    <col min="770" max="1024" width="8.6640625" style="16"/>
    <col min="1025" max="1025" width="9" style="16" customWidth="1"/>
    <col min="1026" max="1280" width="8.6640625" style="16"/>
    <col min="1281" max="1281" width="9" style="16" customWidth="1"/>
    <col min="1282" max="1536" width="8.6640625" style="16"/>
    <col min="1537" max="1537" width="9" style="16" customWidth="1"/>
    <col min="1538" max="1792" width="8.6640625" style="16"/>
    <col min="1793" max="1793" width="9" style="16" customWidth="1"/>
    <col min="1794" max="2048" width="8.6640625" style="16"/>
    <col min="2049" max="2049" width="9" style="16" customWidth="1"/>
    <col min="2050" max="2304" width="8.6640625" style="16"/>
    <col min="2305" max="2305" width="9" style="16" customWidth="1"/>
    <col min="2306" max="2560" width="8.6640625" style="16"/>
    <col min="2561" max="2561" width="9" style="16" customWidth="1"/>
    <col min="2562" max="2816" width="8.6640625" style="16"/>
    <col min="2817" max="2817" width="9" style="16" customWidth="1"/>
    <col min="2818" max="3072" width="8.6640625" style="16"/>
    <col min="3073" max="3073" width="9" style="16" customWidth="1"/>
    <col min="3074" max="3328" width="8.6640625" style="16"/>
    <col min="3329" max="3329" width="9" style="16" customWidth="1"/>
    <col min="3330" max="3584" width="8.6640625" style="16"/>
    <col min="3585" max="3585" width="9" style="16" customWidth="1"/>
    <col min="3586" max="3840" width="8.6640625" style="16"/>
    <col min="3841" max="3841" width="9" style="16" customWidth="1"/>
    <col min="3842" max="4096" width="8.6640625" style="16"/>
    <col min="4097" max="4097" width="9" style="16" customWidth="1"/>
    <col min="4098" max="4352" width="8.6640625" style="16"/>
    <col min="4353" max="4353" width="9" style="16" customWidth="1"/>
    <col min="4354" max="4608" width="8.6640625" style="16"/>
    <col min="4609" max="4609" width="9" style="16" customWidth="1"/>
    <col min="4610" max="4864" width="8.6640625" style="16"/>
    <col min="4865" max="4865" width="9" style="16" customWidth="1"/>
    <col min="4866" max="5120" width="8.6640625" style="16"/>
    <col min="5121" max="5121" width="9" style="16" customWidth="1"/>
    <col min="5122" max="5376" width="8.6640625" style="16"/>
    <col min="5377" max="5377" width="9" style="16" customWidth="1"/>
    <col min="5378" max="5632" width="8.6640625" style="16"/>
    <col min="5633" max="5633" width="9" style="16" customWidth="1"/>
    <col min="5634" max="5888" width="8.6640625" style="16"/>
    <col min="5889" max="5889" width="9" style="16" customWidth="1"/>
    <col min="5890" max="6144" width="8.6640625" style="16"/>
    <col min="6145" max="6145" width="9" style="16" customWidth="1"/>
    <col min="6146" max="6400" width="8.6640625" style="16"/>
    <col min="6401" max="6401" width="9" style="16" customWidth="1"/>
    <col min="6402" max="6656" width="8.6640625" style="16"/>
    <col min="6657" max="6657" width="9" style="16" customWidth="1"/>
    <col min="6658" max="6912" width="8.6640625" style="16"/>
    <col min="6913" max="6913" width="9" style="16" customWidth="1"/>
    <col min="6914" max="7168" width="8.6640625" style="16"/>
    <col min="7169" max="7169" width="9" style="16" customWidth="1"/>
    <col min="7170" max="7424" width="8.6640625" style="16"/>
    <col min="7425" max="7425" width="9" style="16" customWidth="1"/>
    <col min="7426" max="7680" width="8.6640625" style="16"/>
    <col min="7681" max="7681" width="9" style="16" customWidth="1"/>
    <col min="7682" max="7936" width="8.6640625" style="16"/>
    <col min="7937" max="7937" width="9" style="16" customWidth="1"/>
    <col min="7938" max="8192" width="8.6640625" style="16"/>
    <col min="8193" max="8193" width="9" style="16" customWidth="1"/>
    <col min="8194" max="8448" width="8.6640625" style="16"/>
    <col min="8449" max="8449" width="9" style="16" customWidth="1"/>
    <col min="8450" max="8704" width="8.6640625" style="16"/>
    <col min="8705" max="8705" width="9" style="16" customWidth="1"/>
    <col min="8706" max="8960" width="8.6640625" style="16"/>
    <col min="8961" max="8961" width="9" style="16" customWidth="1"/>
    <col min="8962" max="9216" width="8.6640625" style="16"/>
    <col min="9217" max="9217" width="9" style="16" customWidth="1"/>
    <col min="9218" max="9472" width="8.6640625" style="16"/>
    <col min="9473" max="9473" width="9" style="16" customWidth="1"/>
    <col min="9474" max="9728" width="8.6640625" style="16"/>
    <col min="9729" max="9729" width="9" style="16" customWidth="1"/>
    <col min="9730" max="9984" width="8.6640625" style="16"/>
    <col min="9985" max="9985" width="9" style="16" customWidth="1"/>
    <col min="9986" max="10240" width="8.6640625" style="16"/>
    <col min="10241" max="10241" width="9" style="16" customWidth="1"/>
    <col min="10242" max="10496" width="8.6640625" style="16"/>
    <col min="10497" max="10497" width="9" style="16" customWidth="1"/>
    <col min="10498" max="10752" width="8.6640625" style="16"/>
    <col min="10753" max="10753" width="9" style="16" customWidth="1"/>
    <col min="10754" max="11008" width="8.6640625" style="16"/>
    <col min="11009" max="11009" width="9" style="16" customWidth="1"/>
    <col min="11010" max="11264" width="8.6640625" style="16"/>
    <col min="11265" max="11265" width="9" style="16" customWidth="1"/>
    <col min="11266" max="11520" width="8.6640625" style="16"/>
    <col min="11521" max="11521" width="9" style="16" customWidth="1"/>
    <col min="11522" max="11776" width="8.6640625" style="16"/>
    <col min="11777" max="11777" width="9" style="16" customWidth="1"/>
    <col min="11778" max="12032" width="8.6640625" style="16"/>
    <col min="12033" max="12033" width="9" style="16" customWidth="1"/>
    <col min="12034" max="12288" width="8.6640625" style="16"/>
    <col min="12289" max="12289" width="9" style="16" customWidth="1"/>
    <col min="12290" max="12544" width="8.6640625" style="16"/>
    <col min="12545" max="12545" width="9" style="16" customWidth="1"/>
    <col min="12546" max="12800" width="8.6640625" style="16"/>
    <col min="12801" max="12801" width="9" style="16" customWidth="1"/>
    <col min="12802" max="13056" width="8.6640625" style="16"/>
    <col min="13057" max="13057" width="9" style="16" customWidth="1"/>
    <col min="13058" max="13312" width="8.6640625" style="16"/>
    <col min="13313" max="13313" width="9" style="16" customWidth="1"/>
    <col min="13314" max="13568" width="8.6640625" style="16"/>
    <col min="13569" max="13569" width="9" style="16" customWidth="1"/>
    <col min="13570" max="13824" width="8.6640625" style="16"/>
    <col min="13825" max="13825" width="9" style="16" customWidth="1"/>
    <col min="13826" max="14080" width="8.6640625" style="16"/>
    <col min="14081" max="14081" width="9" style="16" customWidth="1"/>
    <col min="14082" max="14336" width="8.6640625" style="16"/>
    <col min="14337" max="14337" width="9" style="16" customWidth="1"/>
    <col min="14338" max="14592" width="8.6640625" style="16"/>
    <col min="14593" max="14593" width="9" style="16" customWidth="1"/>
    <col min="14594" max="14848" width="8.6640625" style="16"/>
    <col min="14849" max="14849" width="9" style="16" customWidth="1"/>
    <col min="14850" max="15104" width="8.6640625" style="16"/>
    <col min="15105" max="15105" width="9" style="16" customWidth="1"/>
    <col min="15106" max="15360" width="8.6640625" style="16"/>
    <col min="15361" max="15361" width="9" style="16" customWidth="1"/>
    <col min="15362" max="15616" width="8.6640625" style="16"/>
    <col min="15617" max="15617" width="9" style="16" customWidth="1"/>
    <col min="15618" max="15872" width="8.6640625" style="16"/>
    <col min="15873" max="15873" width="9" style="16" customWidth="1"/>
    <col min="15874" max="16128" width="8.6640625" style="16"/>
    <col min="16129" max="16129" width="9" style="16" customWidth="1"/>
    <col min="16130" max="16384" width="8.6640625" style="16"/>
  </cols>
  <sheetData>
    <row r="1" spans="1:23" ht="25">
      <c r="A1" s="2475" t="s">
        <v>732</v>
      </c>
      <c r="B1" s="2475"/>
      <c r="C1" s="2475"/>
      <c r="D1" s="2475"/>
      <c r="E1" s="2475"/>
      <c r="F1" s="2475"/>
      <c r="G1" s="2475"/>
      <c r="H1" s="2475"/>
      <c r="I1" s="2475"/>
      <c r="J1" s="2475"/>
      <c r="K1" s="2475"/>
      <c r="L1" s="604"/>
      <c r="M1" s="2637" t="s">
        <v>690</v>
      </c>
      <c r="N1" s="2637"/>
      <c r="O1" s="2637"/>
      <c r="P1" s="2637"/>
      <c r="Q1" s="2637"/>
      <c r="R1" s="2637"/>
      <c r="S1" s="2637"/>
      <c r="T1" s="2637"/>
      <c r="U1" s="2637"/>
      <c r="V1" s="2637"/>
      <c r="W1" s="2637"/>
    </row>
    <row r="3" spans="1:23" ht="17.5">
      <c r="A3" s="2648" t="s">
        <v>251</v>
      </c>
      <c r="B3" s="2554" t="s">
        <v>16</v>
      </c>
      <c r="C3" s="2481"/>
      <c r="D3" s="2481"/>
      <c r="E3" s="2481"/>
      <c r="F3" s="2481"/>
      <c r="G3" s="2481"/>
      <c r="H3" s="2481"/>
      <c r="I3" s="2481"/>
      <c r="J3" s="2481"/>
      <c r="K3" s="2555"/>
      <c r="L3" s="300"/>
      <c r="M3" s="2749" t="s">
        <v>251</v>
      </c>
      <c r="N3" s="2712" t="s">
        <v>16</v>
      </c>
      <c r="O3" s="2712"/>
      <c r="P3" s="2712"/>
      <c r="Q3" s="2712"/>
      <c r="R3" s="2712"/>
      <c r="S3" s="2712"/>
      <c r="T3" s="2712"/>
      <c r="U3" s="2712"/>
      <c r="V3" s="2712"/>
      <c r="W3" s="2713"/>
    </row>
    <row r="4" spans="1:23" ht="17.5">
      <c r="A4" s="2649"/>
      <c r="B4" s="2505" t="s">
        <v>17</v>
      </c>
      <c r="C4" s="2507"/>
      <c r="D4" s="2505" t="s">
        <v>18</v>
      </c>
      <c r="E4" s="2507"/>
      <c r="F4" s="2505" t="s">
        <v>21</v>
      </c>
      <c r="G4" s="2507"/>
      <c r="H4" s="2505" t="s">
        <v>22</v>
      </c>
      <c r="I4" s="2507"/>
      <c r="J4" s="2505" t="s">
        <v>23</v>
      </c>
      <c r="K4" s="2508"/>
      <c r="L4" s="300"/>
      <c r="M4" s="2750"/>
      <c r="N4" s="2693" t="s">
        <v>17</v>
      </c>
      <c r="O4" s="2693"/>
      <c r="P4" s="2693" t="s">
        <v>18</v>
      </c>
      <c r="Q4" s="2693"/>
      <c r="R4" s="2693" t="s">
        <v>21</v>
      </c>
      <c r="S4" s="2693"/>
      <c r="T4" s="2693" t="s">
        <v>22</v>
      </c>
      <c r="U4" s="2693"/>
      <c r="V4" s="2693" t="s">
        <v>23</v>
      </c>
      <c r="W4" s="2714"/>
    </row>
    <row r="5" spans="1:23" s="104" customFormat="1" ht="27.5">
      <c r="A5" s="2649"/>
      <c r="B5" s="45" t="s">
        <v>19</v>
      </c>
      <c r="C5" s="47" t="s">
        <v>20</v>
      </c>
      <c r="D5" s="45" t="s">
        <v>19</v>
      </c>
      <c r="E5" s="47" t="s">
        <v>20</v>
      </c>
      <c r="F5" s="45" t="s">
        <v>19</v>
      </c>
      <c r="G5" s="47" t="s">
        <v>20</v>
      </c>
      <c r="H5" s="45" t="s">
        <v>19</v>
      </c>
      <c r="I5" s="47" t="s">
        <v>20</v>
      </c>
      <c r="J5" s="45" t="s">
        <v>19</v>
      </c>
      <c r="K5" s="48" t="s">
        <v>20</v>
      </c>
      <c r="L5" s="305"/>
      <c r="M5" s="2751"/>
      <c r="N5" s="246" t="s">
        <v>19</v>
      </c>
      <c r="O5" s="246" t="s">
        <v>20</v>
      </c>
      <c r="P5" s="246" t="s">
        <v>19</v>
      </c>
      <c r="Q5" s="246" t="s">
        <v>20</v>
      </c>
      <c r="R5" s="246" t="s">
        <v>19</v>
      </c>
      <c r="S5" s="246" t="s">
        <v>20</v>
      </c>
      <c r="T5" s="246" t="s">
        <v>19</v>
      </c>
      <c r="U5" s="246" t="s">
        <v>20</v>
      </c>
      <c r="V5" s="246" t="s">
        <v>19</v>
      </c>
      <c r="W5" s="247" t="s">
        <v>20</v>
      </c>
    </row>
    <row r="6" spans="1:23" ht="14.5" thickBot="1">
      <c r="A6" s="396" t="s">
        <v>28</v>
      </c>
      <c r="B6" s="658">
        <v>38538</v>
      </c>
      <c r="C6" s="837">
        <v>1129</v>
      </c>
      <c r="D6" s="658">
        <v>8245</v>
      </c>
      <c r="E6" s="837">
        <v>540</v>
      </c>
      <c r="F6" s="658">
        <v>23094</v>
      </c>
      <c r="G6" s="837">
        <v>780</v>
      </c>
      <c r="H6" s="658">
        <v>2014</v>
      </c>
      <c r="I6" s="837">
        <v>226</v>
      </c>
      <c r="J6" s="658">
        <v>5185</v>
      </c>
      <c r="K6" s="796">
        <v>410</v>
      </c>
      <c r="M6" s="372" t="s">
        <v>28</v>
      </c>
      <c r="N6" s="10">
        <v>35740</v>
      </c>
      <c r="O6" s="10">
        <v>1190</v>
      </c>
      <c r="P6" s="10">
        <v>7189</v>
      </c>
      <c r="Q6" s="11">
        <v>578</v>
      </c>
      <c r="R6" s="10">
        <v>21752</v>
      </c>
      <c r="S6" s="11">
        <v>903</v>
      </c>
      <c r="T6" s="10">
        <v>1838</v>
      </c>
      <c r="U6" s="11">
        <v>201</v>
      </c>
      <c r="V6" s="10">
        <v>4961</v>
      </c>
      <c r="W6" s="11">
        <v>420</v>
      </c>
    </row>
    <row r="7" spans="1:23">
      <c r="A7" s="314" t="s">
        <v>47</v>
      </c>
      <c r="B7" s="653">
        <v>181</v>
      </c>
      <c r="C7" s="834">
        <v>60</v>
      </c>
      <c r="D7" s="653">
        <v>63</v>
      </c>
      <c r="E7" s="834">
        <v>38</v>
      </c>
      <c r="F7" s="653">
        <v>96</v>
      </c>
      <c r="G7" s="834">
        <v>40</v>
      </c>
      <c r="H7" s="653">
        <v>6</v>
      </c>
      <c r="I7" s="834">
        <v>7</v>
      </c>
      <c r="J7" s="653">
        <v>16</v>
      </c>
      <c r="K7" s="797">
        <v>16</v>
      </c>
      <c r="M7" s="398" t="s">
        <v>47</v>
      </c>
      <c r="N7" s="11">
        <v>86</v>
      </c>
      <c r="O7" s="11">
        <v>42</v>
      </c>
      <c r="P7" s="11">
        <v>13</v>
      </c>
      <c r="Q7" s="11">
        <v>20</v>
      </c>
      <c r="R7" s="11">
        <v>73</v>
      </c>
      <c r="S7" s="11">
        <v>37</v>
      </c>
      <c r="T7" s="11">
        <v>0</v>
      </c>
      <c r="U7" s="11">
        <v>123</v>
      </c>
      <c r="V7" s="11">
        <v>0</v>
      </c>
      <c r="W7" s="11">
        <v>123</v>
      </c>
    </row>
    <row r="8" spans="1:23">
      <c r="A8" s="314" t="s">
        <v>48</v>
      </c>
      <c r="B8" s="654">
        <v>65</v>
      </c>
      <c r="C8" s="768">
        <v>51</v>
      </c>
      <c r="D8" s="654">
        <v>7</v>
      </c>
      <c r="E8" s="768">
        <v>13</v>
      </c>
      <c r="F8" s="654">
        <v>43</v>
      </c>
      <c r="G8" s="768">
        <v>51</v>
      </c>
      <c r="H8" s="654">
        <v>0</v>
      </c>
      <c r="I8" s="768">
        <v>26</v>
      </c>
      <c r="J8" s="654">
        <v>15</v>
      </c>
      <c r="K8" s="769">
        <v>17</v>
      </c>
      <c r="M8" s="398" t="s">
        <v>48</v>
      </c>
      <c r="N8" s="11">
        <v>81</v>
      </c>
      <c r="O8" s="11">
        <v>55</v>
      </c>
      <c r="P8" s="11">
        <v>54</v>
      </c>
      <c r="Q8" s="11">
        <v>53</v>
      </c>
      <c r="R8" s="11">
        <v>4</v>
      </c>
      <c r="S8" s="11">
        <v>6</v>
      </c>
      <c r="T8" s="11">
        <v>0</v>
      </c>
      <c r="U8" s="11">
        <v>123</v>
      </c>
      <c r="V8" s="11">
        <v>23</v>
      </c>
      <c r="W8" s="11">
        <v>18</v>
      </c>
    </row>
    <row r="9" spans="1:23">
      <c r="A9" s="314" t="s">
        <v>49</v>
      </c>
      <c r="B9" s="654">
        <v>49</v>
      </c>
      <c r="C9" s="768">
        <v>33</v>
      </c>
      <c r="D9" s="654">
        <v>31</v>
      </c>
      <c r="E9" s="768">
        <v>29</v>
      </c>
      <c r="F9" s="654">
        <v>8</v>
      </c>
      <c r="G9" s="768">
        <v>9</v>
      </c>
      <c r="H9" s="654">
        <v>0</v>
      </c>
      <c r="I9" s="768">
        <v>26</v>
      </c>
      <c r="J9" s="654">
        <v>10</v>
      </c>
      <c r="K9" s="769">
        <v>20</v>
      </c>
      <c r="M9" s="398" t="s">
        <v>49</v>
      </c>
      <c r="N9" s="11">
        <v>13</v>
      </c>
      <c r="O9" s="11">
        <v>14</v>
      </c>
      <c r="P9" s="11">
        <v>2</v>
      </c>
      <c r="Q9" s="11">
        <v>4</v>
      </c>
      <c r="R9" s="11">
        <v>7</v>
      </c>
      <c r="S9" s="11">
        <v>11</v>
      </c>
      <c r="T9" s="11">
        <v>0</v>
      </c>
      <c r="U9" s="11">
        <v>123</v>
      </c>
      <c r="V9" s="11">
        <v>4</v>
      </c>
      <c r="W9" s="11">
        <v>7</v>
      </c>
    </row>
    <row r="10" spans="1:23">
      <c r="A10" s="314" t="s">
        <v>50</v>
      </c>
      <c r="B10" s="654">
        <v>74</v>
      </c>
      <c r="C10" s="768">
        <v>48</v>
      </c>
      <c r="D10" s="654">
        <v>66</v>
      </c>
      <c r="E10" s="768">
        <v>47</v>
      </c>
      <c r="F10" s="654">
        <v>5</v>
      </c>
      <c r="G10" s="768">
        <v>8</v>
      </c>
      <c r="H10" s="654">
        <v>0</v>
      </c>
      <c r="I10" s="768">
        <v>26</v>
      </c>
      <c r="J10" s="654">
        <v>3</v>
      </c>
      <c r="K10" s="769">
        <v>4</v>
      </c>
      <c r="M10" s="398" t="s">
        <v>50</v>
      </c>
      <c r="N10" s="11">
        <v>34</v>
      </c>
      <c r="O10" s="11">
        <v>33</v>
      </c>
      <c r="P10" s="11">
        <v>17</v>
      </c>
      <c r="Q10" s="11">
        <v>21</v>
      </c>
      <c r="R10" s="11">
        <v>13</v>
      </c>
      <c r="S10" s="11">
        <v>23</v>
      </c>
      <c r="T10" s="11">
        <v>0</v>
      </c>
      <c r="U10" s="11">
        <v>123</v>
      </c>
      <c r="V10" s="11">
        <v>4</v>
      </c>
      <c r="W10" s="11">
        <v>7</v>
      </c>
    </row>
    <row r="11" spans="1:23">
      <c r="A11" s="314" t="s">
        <v>51</v>
      </c>
      <c r="B11" s="654">
        <v>67</v>
      </c>
      <c r="C11" s="768">
        <v>50</v>
      </c>
      <c r="D11" s="654">
        <v>35</v>
      </c>
      <c r="E11" s="768">
        <v>37</v>
      </c>
      <c r="F11" s="654">
        <v>23</v>
      </c>
      <c r="G11" s="768">
        <v>33</v>
      </c>
      <c r="H11" s="654">
        <v>0</v>
      </c>
      <c r="I11" s="768">
        <v>26</v>
      </c>
      <c r="J11" s="654">
        <v>9</v>
      </c>
      <c r="K11" s="769">
        <v>6</v>
      </c>
      <c r="M11" s="398" t="s">
        <v>51</v>
      </c>
      <c r="N11" s="11">
        <v>76</v>
      </c>
      <c r="O11" s="11">
        <v>44</v>
      </c>
      <c r="P11" s="11">
        <v>37</v>
      </c>
      <c r="Q11" s="11">
        <v>27</v>
      </c>
      <c r="R11" s="11">
        <v>16</v>
      </c>
      <c r="S11" s="11">
        <v>15</v>
      </c>
      <c r="T11" s="11">
        <v>0</v>
      </c>
      <c r="U11" s="11">
        <v>123</v>
      </c>
      <c r="V11" s="11">
        <v>23</v>
      </c>
      <c r="W11" s="11">
        <v>26</v>
      </c>
    </row>
    <row r="12" spans="1:23">
      <c r="A12" s="314" t="s">
        <v>52</v>
      </c>
      <c r="B12" s="654">
        <v>58</v>
      </c>
      <c r="C12" s="768">
        <v>35</v>
      </c>
      <c r="D12" s="654">
        <v>9</v>
      </c>
      <c r="E12" s="768">
        <v>9</v>
      </c>
      <c r="F12" s="654">
        <v>40</v>
      </c>
      <c r="G12" s="768">
        <v>32</v>
      </c>
      <c r="H12" s="654">
        <v>0</v>
      </c>
      <c r="I12" s="768">
        <v>26</v>
      </c>
      <c r="J12" s="654">
        <v>9</v>
      </c>
      <c r="K12" s="769">
        <v>13</v>
      </c>
      <c r="M12" s="398" t="s">
        <v>52</v>
      </c>
      <c r="N12" s="11">
        <v>53</v>
      </c>
      <c r="O12" s="11">
        <v>33</v>
      </c>
      <c r="P12" s="11">
        <v>3</v>
      </c>
      <c r="Q12" s="11">
        <v>4</v>
      </c>
      <c r="R12" s="11">
        <v>50</v>
      </c>
      <c r="S12" s="11">
        <v>33</v>
      </c>
      <c r="T12" s="11">
        <v>0</v>
      </c>
      <c r="U12" s="11">
        <v>123</v>
      </c>
      <c r="V12" s="11">
        <v>0</v>
      </c>
      <c r="W12" s="11">
        <v>123</v>
      </c>
    </row>
    <row r="13" spans="1:23">
      <c r="A13" s="314" t="s">
        <v>53</v>
      </c>
      <c r="B13" s="654">
        <v>74</v>
      </c>
      <c r="C13" s="768">
        <v>40</v>
      </c>
      <c r="D13" s="654">
        <v>22</v>
      </c>
      <c r="E13" s="768">
        <v>22</v>
      </c>
      <c r="F13" s="654">
        <v>19</v>
      </c>
      <c r="G13" s="768">
        <v>13</v>
      </c>
      <c r="H13" s="654">
        <v>30</v>
      </c>
      <c r="I13" s="768">
        <v>35</v>
      </c>
      <c r="J13" s="654">
        <v>3</v>
      </c>
      <c r="K13" s="769">
        <v>4</v>
      </c>
      <c r="M13" s="398" t="s">
        <v>53</v>
      </c>
      <c r="N13" s="11">
        <v>24</v>
      </c>
      <c r="O13" s="11">
        <v>27</v>
      </c>
      <c r="P13" s="11">
        <v>4</v>
      </c>
      <c r="Q13" s="11">
        <v>6</v>
      </c>
      <c r="R13" s="11">
        <v>3</v>
      </c>
      <c r="S13" s="11">
        <v>5</v>
      </c>
      <c r="T13" s="11">
        <v>0</v>
      </c>
      <c r="U13" s="11">
        <v>123</v>
      </c>
      <c r="V13" s="11">
        <v>17</v>
      </c>
      <c r="W13" s="11">
        <v>26</v>
      </c>
    </row>
    <row r="14" spans="1:23">
      <c r="A14" s="314" t="s">
        <v>252</v>
      </c>
      <c r="B14" s="654">
        <v>70</v>
      </c>
      <c r="C14" s="768">
        <v>27</v>
      </c>
      <c r="D14" s="654">
        <v>25</v>
      </c>
      <c r="E14" s="768">
        <v>20</v>
      </c>
      <c r="F14" s="654">
        <v>28</v>
      </c>
      <c r="G14" s="768">
        <v>17</v>
      </c>
      <c r="H14" s="654">
        <v>5</v>
      </c>
      <c r="I14" s="768">
        <v>4</v>
      </c>
      <c r="J14" s="654">
        <v>12</v>
      </c>
      <c r="K14" s="769">
        <v>10</v>
      </c>
      <c r="M14" s="398" t="s">
        <v>252</v>
      </c>
      <c r="N14" s="11">
        <v>116</v>
      </c>
      <c r="O14" s="11">
        <v>73</v>
      </c>
      <c r="P14" s="11">
        <v>20</v>
      </c>
      <c r="Q14" s="11">
        <v>17</v>
      </c>
      <c r="R14" s="11">
        <v>51</v>
      </c>
      <c r="S14" s="11">
        <v>52</v>
      </c>
      <c r="T14" s="11">
        <v>12</v>
      </c>
      <c r="U14" s="11">
        <v>21</v>
      </c>
      <c r="V14" s="11">
        <v>33</v>
      </c>
      <c r="W14" s="11">
        <v>46</v>
      </c>
    </row>
    <row r="15" spans="1:23">
      <c r="A15" s="314" t="s">
        <v>54</v>
      </c>
      <c r="B15" s="654">
        <v>228</v>
      </c>
      <c r="C15" s="768">
        <v>86</v>
      </c>
      <c r="D15" s="654">
        <v>68</v>
      </c>
      <c r="E15" s="768">
        <v>48</v>
      </c>
      <c r="F15" s="654">
        <v>87</v>
      </c>
      <c r="G15" s="768">
        <v>48</v>
      </c>
      <c r="H15" s="654">
        <v>16</v>
      </c>
      <c r="I15" s="768">
        <v>17</v>
      </c>
      <c r="J15" s="654">
        <v>57</v>
      </c>
      <c r="K15" s="769">
        <v>53</v>
      </c>
      <c r="M15" s="398" t="s">
        <v>54</v>
      </c>
      <c r="N15" s="11">
        <v>220</v>
      </c>
      <c r="O15" s="11">
        <v>108</v>
      </c>
      <c r="P15" s="11">
        <v>42</v>
      </c>
      <c r="Q15" s="11">
        <v>35</v>
      </c>
      <c r="R15" s="11">
        <v>134</v>
      </c>
      <c r="S15" s="11">
        <v>94</v>
      </c>
      <c r="T15" s="11">
        <v>15</v>
      </c>
      <c r="U15" s="11">
        <v>17</v>
      </c>
      <c r="V15" s="11">
        <v>29</v>
      </c>
      <c r="W15" s="11">
        <v>28</v>
      </c>
    </row>
    <row r="16" spans="1:23">
      <c r="A16" s="314" t="s">
        <v>253</v>
      </c>
      <c r="B16" s="654">
        <v>117</v>
      </c>
      <c r="C16" s="768">
        <v>49</v>
      </c>
      <c r="D16" s="654">
        <v>26</v>
      </c>
      <c r="E16" s="768">
        <v>12</v>
      </c>
      <c r="F16" s="654">
        <v>38</v>
      </c>
      <c r="G16" s="768">
        <v>27</v>
      </c>
      <c r="H16" s="654">
        <v>0</v>
      </c>
      <c r="I16" s="768">
        <v>26</v>
      </c>
      <c r="J16" s="654">
        <v>53</v>
      </c>
      <c r="K16" s="769">
        <v>39</v>
      </c>
      <c r="M16" s="398" t="s">
        <v>253</v>
      </c>
      <c r="N16" s="11">
        <v>167</v>
      </c>
      <c r="O16" s="11">
        <v>70</v>
      </c>
      <c r="P16" s="11">
        <v>60</v>
      </c>
      <c r="Q16" s="11">
        <v>49</v>
      </c>
      <c r="R16" s="11">
        <v>61</v>
      </c>
      <c r="S16" s="11">
        <v>39</v>
      </c>
      <c r="T16" s="11">
        <v>24</v>
      </c>
      <c r="U16" s="11">
        <v>32</v>
      </c>
      <c r="V16" s="11">
        <v>22</v>
      </c>
      <c r="W16" s="11">
        <v>20</v>
      </c>
    </row>
    <row r="17" spans="1:23">
      <c r="A17" s="314" t="s">
        <v>254</v>
      </c>
      <c r="B17" s="654">
        <v>273</v>
      </c>
      <c r="C17" s="768">
        <v>140</v>
      </c>
      <c r="D17" s="654">
        <v>102</v>
      </c>
      <c r="E17" s="768">
        <v>102</v>
      </c>
      <c r="F17" s="654">
        <v>102</v>
      </c>
      <c r="G17" s="768">
        <v>70</v>
      </c>
      <c r="H17" s="654">
        <v>0</v>
      </c>
      <c r="I17" s="768">
        <v>26</v>
      </c>
      <c r="J17" s="654">
        <v>69</v>
      </c>
      <c r="K17" s="769">
        <v>71</v>
      </c>
      <c r="M17" s="398" t="s">
        <v>254</v>
      </c>
      <c r="N17" s="11">
        <v>169</v>
      </c>
      <c r="O17" s="11">
        <v>67</v>
      </c>
      <c r="P17" s="11">
        <v>57</v>
      </c>
      <c r="Q17" s="11">
        <v>39</v>
      </c>
      <c r="R17" s="11">
        <v>92</v>
      </c>
      <c r="S17" s="11">
        <v>52</v>
      </c>
      <c r="T17" s="11">
        <v>2</v>
      </c>
      <c r="U17" s="11">
        <v>3</v>
      </c>
      <c r="V17" s="11">
        <v>18</v>
      </c>
      <c r="W17" s="11">
        <v>21</v>
      </c>
    </row>
    <row r="18" spans="1:23">
      <c r="A18" s="314" t="s">
        <v>255</v>
      </c>
      <c r="B18" s="654">
        <v>173</v>
      </c>
      <c r="C18" s="768">
        <v>45</v>
      </c>
      <c r="D18" s="654">
        <v>65</v>
      </c>
      <c r="E18" s="768">
        <v>26</v>
      </c>
      <c r="F18" s="654">
        <v>57</v>
      </c>
      <c r="G18" s="768">
        <v>33</v>
      </c>
      <c r="H18" s="654">
        <v>0</v>
      </c>
      <c r="I18" s="768">
        <v>26</v>
      </c>
      <c r="J18" s="654">
        <v>51</v>
      </c>
      <c r="K18" s="769">
        <v>29</v>
      </c>
      <c r="M18" s="398" t="s">
        <v>255</v>
      </c>
      <c r="N18" s="11">
        <v>243</v>
      </c>
      <c r="O18" s="11">
        <v>96</v>
      </c>
      <c r="P18" s="11">
        <v>100</v>
      </c>
      <c r="Q18" s="11">
        <v>61</v>
      </c>
      <c r="R18" s="11">
        <v>113</v>
      </c>
      <c r="S18" s="11">
        <v>67</v>
      </c>
      <c r="T18" s="11">
        <v>4</v>
      </c>
      <c r="U18" s="11">
        <v>8</v>
      </c>
      <c r="V18" s="11">
        <v>26</v>
      </c>
      <c r="W18" s="11">
        <v>18</v>
      </c>
    </row>
    <row r="19" spans="1:23">
      <c r="A19" s="314" t="s">
        <v>256</v>
      </c>
      <c r="B19" s="654">
        <v>196</v>
      </c>
      <c r="C19" s="768">
        <v>80</v>
      </c>
      <c r="D19" s="654">
        <v>84</v>
      </c>
      <c r="E19" s="768">
        <v>41</v>
      </c>
      <c r="F19" s="654">
        <v>71</v>
      </c>
      <c r="G19" s="768">
        <v>58</v>
      </c>
      <c r="H19" s="654">
        <v>5</v>
      </c>
      <c r="I19" s="768">
        <v>8</v>
      </c>
      <c r="J19" s="654">
        <v>36</v>
      </c>
      <c r="K19" s="769">
        <v>28</v>
      </c>
      <c r="M19" s="398" t="s">
        <v>256</v>
      </c>
      <c r="N19" s="11">
        <v>112</v>
      </c>
      <c r="O19" s="11">
        <v>80</v>
      </c>
      <c r="P19" s="11">
        <v>42</v>
      </c>
      <c r="Q19" s="11">
        <v>27</v>
      </c>
      <c r="R19" s="11">
        <v>66</v>
      </c>
      <c r="S19" s="11">
        <v>75</v>
      </c>
      <c r="T19" s="11">
        <v>0</v>
      </c>
      <c r="U19" s="11">
        <v>123</v>
      </c>
      <c r="V19" s="11">
        <v>4</v>
      </c>
      <c r="W19" s="11">
        <v>7</v>
      </c>
    </row>
    <row r="20" spans="1:23">
      <c r="A20" s="314" t="s">
        <v>55</v>
      </c>
      <c r="B20" s="654">
        <v>766</v>
      </c>
      <c r="C20" s="768">
        <v>150</v>
      </c>
      <c r="D20" s="654">
        <v>409</v>
      </c>
      <c r="E20" s="768">
        <v>126</v>
      </c>
      <c r="F20" s="654">
        <v>253</v>
      </c>
      <c r="G20" s="768">
        <v>71</v>
      </c>
      <c r="H20" s="654">
        <v>2</v>
      </c>
      <c r="I20" s="768">
        <v>4</v>
      </c>
      <c r="J20" s="654">
        <v>102</v>
      </c>
      <c r="K20" s="769">
        <v>40</v>
      </c>
      <c r="M20" s="398" t="s">
        <v>55</v>
      </c>
      <c r="N20" s="11">
        <v>637</v>
      </c>
      <c r="O20" s="11">
        <v>130</v>
      </c>
      <c r="P20" s="11">
        <v>257</v>
      </c>
      <c r="Q20" s="11">
        <v>84</v>
      </c>
      <c r="R20" s="11">
        <v>277</v>
      </c>
      <c r="S20" s="11">
        <v>88</v>
      </c>
      <c r="T20" s="11">
        <v>45</v>
      </c>
      <c r="U20" s="11">
        <v>32</v>
      </c>
      <c r="V20" s="11">
        <v>58</v>
      </c>
      <c r="W20" s="11">
        <v>30</v>
      </c>
    </row>
    <row r="21" spans="1:23">
      <c r="A21" s="314" t="s">
        <v>56</v>
      </c>
      <c r="B21" s="654">
        <v>668</v>
      </c>
      <c r="C21" s="768">
        <v>185</v>
      </c>
      <c r="D21" s="654">
        <v>336</v>
      </c>
      <c r="E21" s="768">
        <v>133</v>
      </c>
      <c r="F21" s="654">
        <v>176</v>
      </c>
      <c r="G21" s="768">
        <v>69</v>
      </c>
      <c r="H21" s="654">
        <v>12</v>
      </c>
      <c r="I21" s="768">
        <v>11</v>
      </c>
      <c r="J21" s="654">
        <v>144</v>
      </c>
      <c r="K21" s="769">
        <v>81</v>
      </c>
      <c r="M21" s="398" t="s">
        <v>56</v>
      </c>
      <c r="N21" s="11">
        <v>491</v>
      </c>
      <c r="O21" s="11">
        <v>119</v>
      </c>
      <c r="P21" s="11">
        <v>119</v>
      </c>
      <c r="Q21" s="11">
        <v>43</v>
      </c>
      <c r="R21" s="11">
        <v>264</v>
      </c>
      <c r="S21" s="11">
        <v>78</v>
      </c>
      <c r="T21" s="11">
        <v>26</v>
      </c>
      <c r="U21" s="11">
        <v>28</v>
      </c>
      <c r="V21" s="11">
        <v>82</v>
      </c>
      <c r="W21" s="11">
        <v>72</v>
      </c>
    </row>
    <row r="22" spans="1:23">
      <c r="A22" s="314" t="s">
        <v>257</v>
      </c>
      <c r="B22" s="654">
        <v>1310</v>
      </c>
      <c r="C22" s="768">
        <v>192</v>
      </c>
      <c r="D22" s="654">
        <v>683</v>
      </c>
      <c r="E22" s="768">
        <v>189</v>
      </c>
      <c r="F22" s="654">
        <v>436</v>
      </c>
      <c r="G22" s="768">
        <v>105</v>
      </c>
      <c r="H22" s="654">
        <v>17</v>
      </c>
      <c r="I22" s="768">
        <v>16</v>
      </c>
      <c r="J22" s="654">
        <v>174</v>
      </c>
      <c r="K22" s="769">
        <v>50</v>
      </c>
      <c r="M22" s="398" t="s">
        <v>257</v>
      </c>
      <c r="N22" s="10">
        <v>1318</v>
      </c>
      <c r="O22" s="11">
        <v>217</v>
      </c>
      <c r="P22" s="11">
        <v>531</v>
      </c>
      <c r="Q22" s="11">
        <v>141</v>
      </c>
      <c r="R22" s="11">
        <v>509</v>
      </c>
      <c r="S22" s="11">
        <v>137</v>
      </c>
      <c r="T22" s="11">
        <v>54</v>
      </c>
      <c r="U22" s="11">
        <v>47</v>
      </c>
      <c r="V22" s="11">
        <v>224</v>
      </c>
      <c r="W22" s="11">
        <v>97</v>
      </c>
    </row>
    <row r="23" spans="1:23">
      <c r="A23" s="314" t="s">
        <v>258</v>
      </c>
      <c r="B23" s="654">
        <v>792</v>
      </c>
      <c r="C23" s="768">
        <v>181</v>
      </c>
      <c r="D23" s="654">
        <v>443</v>
      </c>
      <c r="E23" s="768">
        <v>146</v>
      </c>
      <c r="F23" s="654">
        <v>259</v>
      </c>
      <c r="G23" s="768">
        <v>85</v>
      </c>
      <c r="H23" s="654">
        <v>7</v>
      </c>
      <c r="I23" s="768">
        <v>12</v>
      </c>
      <c r="J23" s="654">
        <v>83</v>
      </c>
      <c r="K23" s="769">
        <v>34</v>
      </c>
      <c r="M23" s="398" t="s">
        <v>258</v>
      </c>
      <c r="N23" s="11">
        <v>915</v>
      </c>
      <c r="O23" s="11">
        <v>165</v>
      </c>
      <c r="P23" s="11">
        <v>169</v>
      </c>
      <c r="Q23" s="11">
        <v>67</v>
      </c>
      <c r="R23" s="11">
        <v>646</v>
      </c>
      <c r="S23" s="11">
        <v>150</v>
      </c>
      <c r="T23" s="11">
        <v>25</v>
      </c>
      <c r="U23" s="11">
        <v>24</v>
      </c>
      <c r="V23" s="11">
        <v>75</v>
      </c>
      <c r="W23" s="11">
        <v>39</v>
      </c>
    </row>
    <row r="24" spans="1:23">
      <c r="A24" s="314" t="s">
        <v>259</v>
      </c>
      <c r="B24" s="654">
        <v>2807</v>
      </c>
      <c r="C24" s="768">
        <v>298</v>
      </c>
      <c r="D24" s="654">
        <v>986</v>
      </c>
      <c r="E24" s="768">
        <v>187</v>
      </c>
      <c r="F24" s="654">
        <v>1397</v>
      </c>
      <c r="G24" s="768">
        <v>217</v>
      </c>
      <c r="H24" s="654">
        <v>108</v>
      </c>
      <c r="I24" s="768">
        <v>73</v>
      </c>
      <c r="J24" s="654">
        <v>316</v>
      </c>
      <c r="K24" s="769">
        <v>78</v>
      </c>
      <c r="M24" s="398" t="s">
        <v>259</v>
      </c>
      <c r="N24" s="10">
        <v>2650</v>
      </c>
      <c r="O24" s="11">
        <v>336</v>
      </c>
      <c r="P24" s="11">
        <v>791</v>
      </c>
      <c r="Q24" s="11">
        <v>178</v>
      </c>
      <c r="R24" s="10">
        <v>1378</v>
      </c>
      <c r="S24" s="11">
        <v>254</v>
      </c>
      <c r="T24" s="11">
        <v>118</v>
      </c>
      <c r="U24" s="11">
        <v>67</v>
      </c>
      <c r="V24" s="11">
        <v>363</v>
      </c>
      <c r="W24" s="11">
        <v>158</v>
      </c>
    </row>
    <row r="25" spans="1:23">
      <c r="A25" s="314" t="s">
        <v>260</v>
      </c>
      <c r="B25" s="654">
        <v>3302</v>
      </c>
      <c r="C25" s="768">
        <v>325</v>
      </c>
      <c r="D25" s="654">
        <v>982</v>
      </c>
      <c r="E25" s="768">
        <v>220</v>
      </c>
      <c r="F25" s="654">
        <v>1669</v>
      </c>
      <c r="G25" s="768">
        <v>210</v>
      </c>
      <c r="H25" s="654">
        <v>189</v>
      </c>
      <c r="I25" s="768">
        <v>74</v>
      </c>
      <c r="J25" s="654">
        <v>462</v>
      </c>
      <c r="K25" s="769">
        <v>96</v>
      </c>
      <c r="M25" s="398" t="s">
        <v>260</v>
      </c>
      <c r="N25" s="10">
        <v>2464</v>
      </c>
      <c r="O25" s="11">
        <v>311</v>
      </c>
      <c r="P25" s="11">
        <v>987</v>
      </c>
      <c r="Q25" s="11">
        <v>234</v>
      </c>
      <c r="R25" s="10">
        <v>1167</v>
      </c>
      <c r="S25" s="11">
        <v>202</v>
      </c>
      <c r="T25" s="11">
        <v>86</v>
      </c>
      <c r="U25" s="11">
        <v>44</v>
      </c>
      <c r="V25" s="11">
        <v>224</v>
      </c>
      <c r="W25" s="11">
        <v>91</v>
      </c>
    </row>
    <row r="26" spans="1:23">
      <c r="A26" s="314" t="s">
        <v>261</v>
      </c>
      <c r="B26" s="654">
        <v>6786</v>
      </c>
      <c r="C26" s="768">
        <v>537</v>
      </c>
      <c r="D26" s="654">
        <v>1740</v>
      </c>
      <c r="E26" s="768">
        <v>278</v>
      </c>
      <c r="F26" s="654">
        <v>3605</v>
      </c>
      <c r="G26" s="768">
        <v>429</v>
      </c>
      <c r="H26" s="654">
        <v>523</v>
      </c>
      <c r="I26" s="768">
        <v>98</v>
      </c>
      <c r="J26" s="654">
        <v>918</v>
      </c>
      <c r="K26" s="769">
        <v>180</v>
      </c>
      <c r="M26" s="398" t="s">
        <v>261</v>
      </c>
      <c r="N26" s="10">
        <v>5193</v>
      </c>
      <c r="O26" s="11">
        <v>393</v>
      </c>
      <c r="P26" s="10">
        <v>1425</v>
      </c>
      <c r="Q26" s="11">
        <v>242</v>
      </c>
      <c r="R26" s="10">
        <v>2971</v>
      </c>
      <c r="S26" s="11">
        <v>301</v>
      </c>
      <c r="T26" s="11">
        <v>187</v>
      </c>
      <c r="U26" s="11">
        <v>75</v>
      </c>
      <c r="V26" s="11">
        <v>610</v>
      </c>
      <c r="W26" s="11">
        <v>153</v>
      </c>
    </row>
    <row r="27" spans="1:23">
      <c r="A27" s="314" t="s">
        <v>262</v>
      </c>
      <c r="B27" s="654">
        <v>5494</v>
      </c>
      <c r="C27" s="768">
        <v>521</v>
      </c>
      <c r="D27" s="654">
        <v>1036</v>
      </c>
      <c r="E27" s="768">
        <v>279</v>
      </c>
      <c r="F27" s="654">
        <v>3116</v>
      </c>
      <c r="G27" s="768">
        <v>314</v>
      </c>
      <c r="H27" s="654">
        <v>496</v>
      </c>
      <c r="I27" s="768">
        <v>155</v>
      </c>
      <c r="J27" s="654">
        <v>846</v>
      </c>
      <c r="K27" s="769">
        <v>189</v>
      </c>
      <c r="M27" s="398" t="s">
        <v>262</v>
      </c>
      <c r="N27" s="10">
        <v>4404</v>
      </c>
      <c r="O27" s="11">
        <v>429</v>
      </c>
      <c r="P27" s="11">
        <v>629</v>
      </c>
      <c r="Q27" s="11">
        <v>154</v>
      </c>
      <c r="R27" s="10">
        <v>2754</v>
      </c>
      <c r="S27" s="11">
        <v>303</v>
      </c>
      <c r="T27" s="11">
        <v>324</v>
      </c>
      <c r="U27" s="11">
        <v>121</v>
      </c>
      <c r="V27" s="11">
        <v>697</v>
      </c>
      <c r="W27" s="11">
        <v>188</v>
      </c>
    </row>
    <row r="28" spans="1:23">
      <c r="A28" s="314" t="s">
        <v>263</v>
      </c>
      <c r="B28" s="654">
        <v>9401</v>
      </c>
      <c r="C28" s="768">
        <v>651</v>
      </c>
      <c r="D28" s="654">
        <v>757</v>
      </c>
      <c r="E28" s="768">
        <v>198</v>
      </c>
      <c r="F28" s="654">
        <v>7075</v>
      </c>
      <c r="G28" s="768">
        <v>468</v>
      </c>
      <c r="H28" s="654">
        <v>361</v>
      </c>
      <c r="I28" s="768">
        <v>98</v>
      </c>
      <c r="J28" s="654">
        <v>1208</v>
      </c>
      <c r="K28" s="769">
        <v>242</v>
      </c>
      <c r="M28" s="398" t="s">
        <v>263</v>
      </c>
      <c r="N28" s="10">
        <v>9940</v>
      </c>
      <c r="O28" s="11">
        <v>762</v>
      </c>
      <c r="P28" s="10">
        <v>1092</v>
      </c>
      <c r="Q28" s="11">
        <v>239</v>
      </c>
      <c r="R28" s="10">
        <v>6775</v>
      </c>
      <c r="S28" s="11">
        <v>580</v>
      </c>
      <c r="T28" s="11">
        <v>528</v>
      </c>
      <c r="U28" s="11">
        <v>137</v>
      </c>
      <c r="V28" s="10">
        <v>1545</v>
      </c>
      <c r="W28" s="11">
        <v>277</v>
      </c>
    </row>
    <row r="29" spans="1:23">
      <c r="A29" s="314" t="s">
        <v>264</v>
      </c>
      <c r="B29" s="654">
        <v>3606</v>
      </c>
      <c r="C29" s="768">
        <v>327</v>
      </c>
      <c r="D29" s="654">
        <v>165</v>
      </c>
      <c r="E29" s="768">
        <v>75</v>
      </c>
      <c r="F29" s="654">
        <v>3023</v>
      </c>
      <c r="G29" s="768">
        <v>300</v>
      </c>
      <c r="H29" s="654">
        <v>59</v>
      </c>
      <c r="I29" s="768">
        <v>31</v>
      </c>
      <c r="J29" s="654">
        <v>359</v>
      </c>
      <c r="K29" s="769">
        <v>107</v>
      </c>
      <c r="M29" s="398" t="s">
        <v>264</v>
      </c>
      <c r="N29" s="10">
        <v>4018</v>
      </c>
      <c r="O29" s="11">
        <v>471</v>
      </c>
      <c r="P29" s="11">
        <v>342</v>
      </c>
      <c r="Q29" s="11">
        <v>143</v>
      </c>
      <c r="R29" s="10">
        <v>2886</v>
      </c>
      <c r="S29" s="11">
        <v>343</v>
      </c>
      <c r="T29" s="11">
        <v>220</v>
      </c>
      <c r="U29" s="11">
        <v>108</v>
      </c>
      <c r="V29" s="11">
        <v>570</v>
      </c>
      <c r="W29" s="11">
        <v>201</v>
      </c>
    </row>
    <row r="30" spans="1:23">
      <c r="A30" s="390" t="s">
        <v>377</v>
      </c>
      <c r="B30" s="654">
        <v>1278</v>
      </c>
      <c r="C30" s="768">
        <v>176</v>
      </c>
      <c r="D30" s="654">
        <v>63</v>
      </c>
      <c r="E30" s="768">
        <v>44</v>
      </c>
      <c r="F30" s="654">
        <v>976</v>
      </c>
      <c r="G30" s="768">
        <v>154</v>
      </c>
      <c r="H30" s="654">
        <v>84</v>
      </c>
      <c r="I30" s="768">
        <v>45</v>
      </c>
      <c r="J30" s="654">
        <v>155</v>
      </c>
      <c r="K30" s="769">
        <v>70</v>
      </c>
      <c r="M30" s="398" t="s">
        <v>408</v>
      </c>
      <c r="N30" s="10">
        <v>2316</v>
      </c>
      <c r="O30" s="11">
        <v>380</v>
      </c>
      <c r="P30" s="11">
        <v>396</v>
      </c>
      <c r="Q30" s="11">
        <v>132</v>
      </c>
      <c r="R30" s="10">
        <v>1442</v>
      </c>
      <c r="S30" s="11">
        <v>302</v>
      </c>
      <c r="T30" s="11">
        <v>168</v>
      </c>
      <c r="U30" s="11">
        <v>76</v>
      </c>
      <c r="V30" s="11">
        <v>310</v>
      </c>
      <c r="W30" s="11">
        <v>130</v>
      </c>
    </row>
    <row r="31" spans="1:23">
      <c r="A31" s="390" t="s">
        <v>378</v>
      </c>
      <c r="B31" s="654">
        <v>293</v>
      </c>
      <c r="C31" s="768">
        <v>116</v>
      </c>
      <c r="D31" s="654">
        <v>3</v>
      </c>
      <c r="E31" s="768">
        <v>5</v>
      </c>
      <c r="F31" s="654">
        <v>206</v>
      </c>
      <c r="G31" s="768">
        <v>80</v>
      </c>
      <c r="H31" s="654">
        <v>79</v>
      </c>
      <c r="I31" s="768">
        <v>79</v>
      </c>
      <c r="J31" s="654">
        <v>5</v>
      </c>
      <c r="K31" s="769">
        <v>7</v>
      </c>
      <c r="M31" s="388"/>
      <c r="N31" s="388"/>
      <c r="O31" s="388"/>
      <c r="P31" s="388"/>
      <c r="Q31" s="388"/>
      <c r="R31" s="388"/>
      <c r="S31" s="388"/>
      <c r="T31" s="388"/>
      <c r="U31" s="388"/>
      <c r="V31" s="388"/>
      <c r="W31" s="388"/>
    </row>
    <row r="32" spans="1:23">
      <c r="A32" s="407" t="s">
        <v>379</v>
      </c>
      <c r="B32" s="655">
        <v>410</v>
      </c>
      <c r="C32" s="861">
        <v>124</v>
      </c>
      <c r="D32" s="655">
        <v>39</v>
      </c>
      <c r="E32" s="861">
        <v>45</v>
      </c>
      <c r="F32" s="655">
        <v>286</v>
      </c>
      <c r="G32" s="861">
        <v>109</v>
      </c>
      <c r="H32" s="655">
        <v>15</v>
      </c>
      <c r="I32" s="861">
        <v>22</v>
      </c>
      <c r="J32" s="655">
        <v>70</v>
      </c>
      <c r="K32" s="862">
        <v>42</v>
      </c>
      <c r="M32" s="398" t="s">
        <v>265</v>
      </c>
      <c r="N32" s="10">
        <v>463800</v>
      </c>
      <c r="O32" s="10">
        <v>13841</v>
      </c>
      <c r="P32" s="10">
        <v>320300</v>
      </c>
      <c r="Q32" s="10">
        <v>18749</v>
      </c>
      <c r="R32" s="10">
        <v>508400</v>
      </c>
      <c r="S32" s="10">
        <v>18178</v>
      </c>
      <c r="T32" s="10">
        <v>499100</v>
      </c>
      <c r="U32" s="10">
        <v>51519</v>
      </c>
      <c r="V32" s="10">
        <v>492000</v>
      </c>
      <c r="W32" s="10">
        <v>40591</v>
      </c>
    </row>
    <row r="33" spans="1:23">
      <c r="A33" s="314"/>
      <c r="B33" s="665"/>
      <c r="C33" s="859"/>
      <c r="D33" s="665"/>
      <c r="E33" s="859"/>
      <c r="F33" s="665"/>
      <c r="G33" s="859"/>
      <c r="H33" s="665"/>
      <c r="I33" s="859"/>
      <c r="J33" s="665"/>
      <c r="K33" s="860"/>
    </row>
    <row r="34" spans="1:23">
      <c r="A34" s="391" t="s">
        <v>265</v>
      </c>
      <c r="B34" s="657">
        <v>422100</v>
      </c>
      <c r="C34" s="766">
        <v>11150</v>
      </c>
      <c r="D34" s="657">
        <v>283700</v>
      </c>
      <c r="E34" s="766">
        <v>16943</v>
      </c>
      <c r="F34" s="657">
        <v>500700</v>
      </c>
      <c r="G34" s="766">
        <v>14224</v>
      </c>
      <c r="H34" s="657">
        <v>417500</v>
      </c>
      <c r="I34" s="766">
        <v>23171</v>
      </c>
      <c r="J34" s="657">
        <v>406000</v>
      </c>
      <c r="K34" s="767">
        <v>26024</v>
      </c>
    </row>
    <row r="35" spans="1:23">
      <c r="A35" s="363"/>
      <c r="B35" s="329"/>
      <c r="C35" s="329"/>
      <c r="D35" s="329"/>
      <c r="E35" s="329"/>
      <c r="F35" s="329"/>
      <c r="G35" s="329"/>
      <c r="H35" s="329"/>
      <c r="I35" s="329"/>
      <c r="J35" s="329"/>
      <c r="K35" s="329"/>
      <c r="M35" s="363"/>
      <c r="N35" s="329"/>
      <c r="O35" s="329"/>
      <c r="P35" s="329"/>
      <c r="Q35" s="329"/>
      <c r="R35" s="329"/>
      <c r="S35" s="329"/>
      <c r="T35" s="329"/>
      <c r="U35" s="329"/>
      <c r="V35" s="329"/>
      <c r="W35" s="329"/>
    </row>
    <row r="36" spans="1:23">
      <c r="A36" s="2620" t="s">
        <v>380</v>
      </c>
      <c r="B36" s="2620"/>
      <c r="C36" s="2620"/>
      <c r="D36" s="2620"/>
      <c r="E36" s="2620"/>
      <c r="F36" s="2620"/>
      <c r="G36" s="2620"/>
      <c r="H36" s="2620"/>
      <c r="I36" s="2620"/>
      <c r="J36" s="2620"/>
      <c r="K36" s="2620"/>
      <c r="M36" s="2620" t="s">
        <v>423</v>
      </c>
      <c r="N36" s="2620"/>
      <c r="O36" s="2620"/>
      <c r="P36" s="2620"/>
      <c r="Q36" s="2620"/>
      <c r="R36" s="2620"/>
      <c r="S36" s="2620"/>
      <c r="T36" s="2620"/>
      <c r="U36" s="2620"/>
      <c r="V36" s="2620"/>
      <c r="W36" s="2620"/>
    </row>
  </sheetData>
  <mergeCells count="18">
    <mergeCell ref="M36:W36"/>
    <mergeCell ref="M1:W1"/>
    <mergeCell ref="M3:M5"/>
    <mergeCell ref="N3:W3"/>
    <mergeCell ref="N4:O4"/>
    <mergeCell ref="P4:Q4"/>
    <mergeCell ref="R4:S4"/>
    <mergeCell ref="T4:U4"/>
    <mergeCell ref="V4:W4"/>
    <mergeCell ref="A36:K36"/>
    <mergeCell ref="A1:K1"/>
    <mergeCell ref="A3:A5"/>
    <mergeCell ref="B3:K3"/>
    <mergeCell ref="B4:C4"/>
    <mergeCell ref="D4:E4"/>
    <mergeCell ref="F4:G4"/>
    <mergeCell ref="H4:I4"/>
    <mergeCell ref="J4:K4"/>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W39"/>
  <sheetViews>
    <sheetView workbookViewId="0">
      <selection sqref="A1:XFD1048576"/>
    </sheetView>
  </sheetViews>
  <sheetFormatPr defaultRowHeight="14.25" customHeight="1"/>
  <cols>
    <col min="1" max="1" width="26.25" style="16" customWidth="1"/>
    <col min="2" max="2" width="10" style="16" customWidth="1"/>
    <col min="3" max="3" width="10" style="55" customWidth="1"/>
    <col min="4" max="4" width="10" style="16" customWidth="1"/>
    <col min="5" max="5" width="10" style="55" customWidth="1"/>
    <col min="6" max="6" width="10" style="16" customWidth="1"/>
    <col min="7" max="7" width="10" style="55" customWidth="1"/>
    <col min="8" max="8" width="10" style="16" customWidth="1"/>
    <col min="9" max="9" width="10" style="55" customWidth="1"/>
    <col min="10" max="10" width="10" style="16" customWidth="1"/>
    <col min="11" max="11" width="10" style="55" customWidth="1"/>
    <col min="12" max="12" width="8.6640625" style="395"/>
    <col min="13" max="13" width="24.25" style="16" customWidth="1"/>
    <col min="14" max="23" width="10" style="16" customWidth="1"/>
    <col min="24" max="256" width="8.6640625" style="16"/>
    <col min="257" max="257" width="9" style="16" customWidth="1"/>
    <col min="258" max="512" width="8.6640625" style="16"/>
    <col min="513" max="513" width="9" style="16" customWidth="1"/>
    <col min="514" max="768" width="8.6640625" style="16"/>
    <col min="769" max="769" width="9" style="16" customWidth="1"/>
    <col min="770" max="1024" width="8.6640625" style="16"/>
    <col min="1025" max="1025" width="9" style="16" customWidth="1"/>
    <col min="1026" max="1280" width="8.6640625" style="16"/>
    <col min="1281" max="1281" width="9" style="16" customWidth="1"/>
    <col min="1282" max="1536" width="8.6640625" style="16"/>
    <col min="1537" max="1537" width="9" style="16" customWidth="1"/>
    <col min="1538" max="1792" width="8.6640625" style="16"/>
    <col min="1793" max="1793" width="9" style="16" customWidth="1"/>
    <col min="1794" max="2048" width="8.6640625" style="16"/>
    <col min="2049" max="2049" width="9" style="16" customWidth="1"/>
    <col min="2050" max="2304" width="8.6640625" style="16"/>
    <col min="2305" max="2305" width="9" style="16" customWidth="1"/>
    <col min="2306" max="2560" width="8.6640625" style="16"/>
    <col min="2561" max="2561" width="9" style="16" customWidth="1"/>
    <col min="2562" max="2816" width="8.6640625" style="16"/>
    <col min="2817" max="2817" width="9" style="16" customWidth="1"/>
    <col min="2818" max="3072" width="8.6640625" style="16"/>
    <col min="3073" max="3073" width="9" style="16" customWidth="1"/>
    <col min="3074" max="3328" width="8.6640625" style="16"/>
    <col min="3329" max="3329" width="9" style="16" customWidth="1"/>
    <col min="3330" max="3584" width="8.6640625" style="16"/>
    <col min="3585" max="3585" width="9" style="16" customWidth="1"/>
    <col min="3586" max="3840" width="8.6640625" style="16"/>
    <col min="3841" max="3841" width="9" style="16" customWidth="1"/>
    <col min="3842" max="4096" width="8.6640625" style="16"/>
    <col min="4097" max="4097" width="9" style="16" customWidth="1"/>
    <col min="4098" max="4352" width="8.6640625" style="16"/>
    <col min="4353" max="4353" width="9" style="16" customWidth="1"/>
    <col min="4354" max="4608" width="8.6640625" style="16"/>
    <col min="4609" max="4609" width="9" style="16" customWidth="1"/>
    <col min="4610" max="4864" width="8.6640625" style="16"/>
    <col min="4865" max="4865" width="9" style="16" customWidth="1"/>
    <col min="4866" max="5120" width="8.6640625" style="16"/>
    <col min="5121" max="5121" width="9" style="16" customWidth="1"/>
    <col min="5122" max="5376" width="8.6640625" style="16"/>
    <col min="5377" max="5377" width="9" style="16" customWidth="1"/>
    <col min="5378" max="5632" width="8.6640625" style="16"/>
    <col min="5633" max="5633" width="9" style="16" customWidth="1"/>
    <col min="5634" max="5888" width="8.6640625" style="16"/>
    <col min="5889" max="5889" width="9" style="16" customWidth="1"/>
    <col min="5890" max="6144" width="8.6640625" style="16"/>
    <col min="6145" max="6145" width="9" style="16" customWidth="1"/>
    <col min="6146" max="6400" width="8.6640625" style="16"/>
    <col min="6401" max="6401" width="9" style="16" customWidth="1"/>
    <col min="6402" max="6656" width="8.6640625" style="16"/>
    <col min="6657" max="6657" width="9" style="16" customWidth="1"/>
    <col min="6658" max="6912" width="8.6640625" style="16"/>
    <col min="6913" max="6913" width="9" style="16" customWidth="1"/>
    <col min="6914" max="7168" width="8.6640625" style="16"/>
    <col min="7169" max="7169" width="9" style="16" customWidth="1"/>
    <col min="7170" max="7424" width="8.6640625" style="16"/>
    <col min="7425" max="7425" width="9" style="16" customWidth="1"/>
    <col min="7426" max="7680" width="8.6640625" style="16"/>
    <col min="7681" max="7681" width="9" style="16" customWidth="1"/>
    <col min="7682" max="7936" width="8.6640625" style="16"/>
    <col min="7937" max="7937" width="9" style="16" customWidth="1"/>
    <col min="7938" max="8192" width="8.6640625" style="16"/>
    <col min="8193" max="8193" width="9" style="16" customWidth="1"/>
    <col min="8194" max="8448" width="8.6640625" style="16"/>
    <col min="8449" max="8449" width="9" style="16" customWidth="1"/>
    <col min="8450" max="8704" width="8.6640625" style="16"/>
    <col min="8705" max="8705" width="9" style="16" customWidth="1"/>
    <col min="8706" max="8960" width="8.6640625" style="16"/>
    <col min="8961" max="8961" width="9" style="16" customWidth="1"/>
    <col min="8962" max="9216" width="8.6640625" style="16"/>
    <col min="9217" max="9217" width="9" style="16" customWidth="1"/>
    <col min="9218" max="9472" width="8.6640625" style="16"/>
    <col min="9473" max="9473" width="9" style="16" customWidth="1"/>
    <col min="9474" max="9728" width="8.6640625" style="16"/>
    <col min="9729" max="9729" width="9" style="16" customWidth="1"/>
    <col min="9730" max="9984" width="8.6640625" style="16"/>
    <col min="9985" max="9985" width="9" style="16" customWidth="1"/>
    <col min="9986" max="10240" width="8.6640625" style="16"/>
    <col min="10241" max="10241" width="9" style="16" customWidth="1"/>
    <col min="10242" max="10496" width="8.6640625" style="16"/>
    <col min="10497" max="10497" width="9" style="16" customWidth="1"/>
    <col min="10498" max="10752" width="8.6640625" style="16"/>
    <col min="10753" max="10753" width="9" style="16" customWidth="1"/>
    <col min="10754" max="11008" width="8.6640625" style="16"/>
    <col min="11009" max="11009" width="9" style="16" customWidth="1"/>
    <col min="11010" max="11264" width="8.6640625" style="16"/>
    <col min="11265" max="11265" width="9" style="16" customWidth="1"/>
    <col min="11266" max="11520" width="8.6640625" style="16"/>
    <col min="11521" max="11521" width="9" style="16" customWidth="1"/>
    <col min="11522" max="11776" width="8.6640625" style="16"/>
    <col min="11777" max="11777" width="9" style="16" customWidth="1"/>
    <col min="11778" max="12032" width="8.6640625" style="16"/>
    <col min="12033" max="12033" width="9" style="16" customWidth="1"/>
    <col min="12034" max="12288" width="8.6640625" style="16"/>
    <col min="12289" max="12289" width="9" style="16" customWidth="1"/>
    <col min="12290" max="12544" width="8.6640625" style="16"/>
    <col min="12545" max="12545" width="9" style="16" customWidth="1"/>
    <col min="12546" max="12800" width="8.6640625" style="16"/>
    <col min="12801" max="12801" width="9" style="16" customWidth="1"/>
    <col min="12802" max="13056" width="8.6640625" style="16"/>
    <col min="13057" max="13057" width="9" style="16" customWidth="1"/>
    <col min="13058" max="13312" width="8.6640625" style="16"/>
    <col min="13313" max="13313" width="9" style="16" customWidth="1"/>
    <col min="13314" max="13568" width="8.6640625" style="16"/>
    <col min="13569" max="13569" width="9" style="16" customWidth="1"/>
    <col min="13570" max="13824" width="8.6640625" style="16"/>
    <col min="13825" max="13825" width="9" style="16" customWidth="1"/>
    <col min="13826" max="14080" width="8.6640625" style="16"/>
    <col min="14081" max="14081" width="9" style="16" customWidth="1"/>
    <col min="14082" max="14336" width="8.6640625" style="16"/>
    <col min="14337" max="14337" width="9" style="16" customWidth="1"/>
    <col min="14338" max="14592" width="8.6640625" style="16"/>
    <col min="14593" max="14593" width="9" style="16" customWidth="1"/>
    <col min="14594" max="14848" width="8.6640625" style="16"/>
    <col min="14849" max="14849" width="9" style="16" customWidth="1"/>
    <col min="14850" max="15104" width="8.6640625" style="16"/>
    <col min="15105" max="15105" width="9" style="16" customWidth="1"/>
    <col min="15106" max="15360" width="8.6640625" style="16"/>
    <col min="15361" max="15361" width="9" style="16" customWidth="1"/>
    <col min="15362" max="15616" width="8.6640625" style="16"/>
    <col min="15617" max="15617" width="9" style="16" customWidth="1"/>
    <col min="15618" max="15872" width="8.6640625" style="16"/>
    <col min="15873" max="15873" width="9" style="16" customWidth="1"/>
    <col min="15874" max="16128" width="8.6640625" style="16"/>
    <col min="16129" max="16129" width="9" style="16" customWidth="1"/>
    <col min="16130" max="16384" width="8.6640625" style="16"/>
  </cols>
  <sheetData>
    <row r="1" spans="1:23" ht="25">
      <c r="A1" s="2645" t="s">
        <v>731</v>
      </c>
      <c r="B1" s="2645"/>
      <c r="C1" s="2645"/>
      <c r="D1" s="2645"/>
      <c r="E1" s="2645"/>
      <c r="F1" s="2645"/>
      <c r="G1" s="2645"/>
      <c r="H1" s="2645"/>
      <c r="I1" s="2645"/>
      <c r="J1" s="2645"/>
      <c r="K1" s="2645"/>
      <c r="L1" s="604"/>
      <c r="M1" s="2653" t="s">
        <v>691</v>
      </c>
      <c r="N1" s="2653"/>
      <c r="O1" s="2653"/>
      <c r="P1" s="2653"/>
      <c r="Q1" s="2653"/>
      <c r="R1" s="2653"/>
      <c r="S1" s="2653"/>
      <c r="T1" s="2653"/>
      <c r="U1" s="2653"/>
      <c r="V1" s="2653"/>
      <c r="W1" s="2653"/>
    </row>
    <row r="3" spans="1:23" ht="18.75" customHeight="1">
      <c r="A3" s="2648" t="s">
        <v>251</v>
      </c>
      <c r="B3" s="2554" t="s">
        <v>29</v>
      </c>
      <c r="C3" s="2481"/>
      <c r="D3" s="2481"/>
      <c r="E3" s="2481"/>
      <c r="F3" s="2481"/>
      <c r="G3" s="2481"/>
      <c r="H3" s="2481"/>
      <c r="I3" s="2481"/>
      <c r="J3" s="2481"/>
      <c r="K3" s="2555"/>
      <c r="L3" s="300"/>
      <c r="M3" s="2749" t="s">
        <v>251</v>
      </c>
      <c r="N3" s="2712" t="s">
        <v>27</v>
      </c>
      <c r="O3" s="2712"/>
      <c r="P3" s="2712"/>
      <c r="Q3" s="2712"/>
      <c r="R3" s="2712"/>
      <c r="S3" s="2712"/>
      <c r="T3" s="2712"/>
      <c r="U3" s="2712"/>
      <c r="V3" s="2712"/>
      <c r="W3" s="2713"/>
    </row>
    <row r="4" spans="1:23" ht="18.75" customHeight="1">
      <c r="A4" s="2649"/>
      <c r="B4" s="2505" t="s">
        <v>17</v>
      </c>
      <c r="C4" s="2507"/>
      <c r="D4" s="2505" t="s">
        <v>18</v>
      </c>
      <c r="E4" s="2507"/>
      <c r="F4" s="2505" t="s">
        <v>21</v>
      </c>
      <c r="G4" s="2507"/>
      <c r="H4" s="2505" t="s">
        <v>22</v>
      </c>
      <c r="I4" s="2507"/>
      <c r="J4" s="2505" t="s">
        <v>23</v>
      </c>
      <c r="K4" s="2508"/>
      <c r="L4" s="300"/>
      <c r="M4" s="2750"/>
      <c r="N4" s="2693" t="s">
        <v>17</v>
      </c>
      <c r="O4" s="2693"/>
      <c r="P4" s="2693" t="s">
        <v>18</v>
      </c>
      <c r="Q4" s="2693"/>
      <c r="R4" s="2693" t="s">
        <v>21</v>
      </c>
      <c r="S4" s="2693"/>
      <c r="T4" s="2693" t="s">
        <v>22</v>
      </c>
      <c r="U4" s="2693"/>
      <c r="V4" s="2693" t="s">
        <v>23</v>
      </c>
      <c r="W4" s="2714"/>
    </row>
    <row r="5" spans="1:23" s="104" customFormat="1" ht="27.5">
      <c r="A5" s="2649"/>
      <c r="B5" s="333" t="s">
        <v>19</v>
      </c>
      <c r="C5" s="334" t="s">
        <v>20</v>
      </c>
      <c r="D5" s="333" t="s">
        <v>19</v>
      </c>
      <c r="E5" s="334" t="s">
        <v>20</v>
      </c>
      <c r="F5" s="333" t="s">
        <v>19</v>
      </c>
      <c r="G5" s="334" t="s">
        <v>20</v>
      </c>
      <c r="H5" s="333" t="s">
        <v>19</v>
      </c>
      <c r="I5" s="334" t="s">
        <v>20</v>
      </c>
      <c r="J5" s="333" t="s">
        <v>19</v>
      </c>
      <c r="K5" s="335" t="s">
        <v>20</v>
      </c>
      <c r="L5" s="305"/>
      <c r="M5" s="2751"/>
      <c r="N5" s="336" t="s">
        <v>19</v>
      </c>
      <c r="O5" s="336" t="s">
        <v>20</v>
      </c>
      <c r="P5" s="336" t="s">
        <v>19</v>
      </c>
      <c r="Q5" s="336" t="s">
        <v>20</v>
      </c>
      <c r="R5" s="336" t="s">
        <v>19</v>
      </c>
      <c r="S5" s="336" t="s">
        <v>20</v>
      </c>
      <c r="T5" s="336" t="s">
        <v>19</v>
      </c>
      <c r="U5" s="336" t="s">
        <v>20</v>
      </c>
      <c r="V5" s="336" t="s">
        <v>19</v>
      </c>
      <c r="W5" s="380" t="s">
        <v>20</v>
      </c>
    </row>
    <row r="6" spans="1:23" ht="14.5" thickBot="1">
      <c r="A6" s="325" t="s">
        <v>28</v>
      </c>
      <c r="B6" s="652">
        <v>256389</v>
      </c>
      <c r="C6" s="764">
        <v>2376</v>
      </c>
      <c r="D6" s="656">
        <v>43213</v>
      </c>
      <c r="E6" s="764">
        <v>852</v>
      </c>
      <c r="F6" s="656">
        <v>168551</v>
      </c>
      <c r="G6" s="764">
        <v>1549</v>
      </c>
      <c r="H6" s="656">
        <v>13799</v>
      </c>
      <c r="I6" s="764">
        <v>459</v>
      </c>
      <c r="J6" s="656">
        <v>30824</v>
      </c>
      <c r="K6" s="765">
        <v>970</v>
      </c>
      <c r="M6" s="372" t="s">
        <v>28</v>
      </c>
      <c r="N6" s="10">
        <v>262419</v>
      </c>
      <c r="O6" s="10">
        <v>2610</v>
      </c>
      <c r="P6" s="10">
        <v>42591</v>
      </c>
      <c r="Q6" s="11">
        <v>911</v>
      </c>
      <c r="R6" s="10">
        <v>175554</v>
      </c>
      <c r="S6" s="10">
        <v>1879</v>
      </c>
      <c r="T6" s="10">
        <v>14107</v>
      </c>
      <c r="U6" s="11">
        <v>470</v>
      </c>
      <c r="V6" s="10">
        <v>30167</v>
      </c>
      <c r="W6" s="11">
        <v>879</v>
      </c>
    </row>
    <row r="7" spans="1:23" ht="14">
      <c r="A7" s="314" t="s">
        <v>47</v>
      </c>
      <c r="B7" s="653">
        <v>1702</v>
      </c>
      <c r="C7" s="834">
        <v>241</v>
      </c>
      <c r="D7" s="653">
        <v>271</v>
      </c>
      <c r="E7" s="834">
        <v>85</v>
      </c>
      <c r="F7" s="653">
        <v>1150</v>
      </c>
      <c r="G7" s="834">
        <v>195</v>
      </c>
      <c r="H7" s="653">
        <v>37</v>
      </c>
      <c r="I7" s="834">
        <v>23</v>
      </c>
      <c r="J7" s="653">
        <v>244</v>
      </c>
      <c r="K7" s="797">
        <v>88</v>
      </c>
      <c r="M7" s="398" t="s">
        <v>47</v>
      </c>
      <c r="N7" s="11">
        <v>371</v>
      </c>
      <c r="O7" s="11">
        <v>110</v>
      </c>
      <c r="P7" s="11">
        <v>76</v>
      </c>
      <c r="Q7" s="11">
        <v>59</v>
      </c>
      <c r="R7" s="11">
        <v>258</v>
      </c>
      <c r="S7" s="11">
        <v>91</v>
      </c>
      <c r="T7" s="11">
        <v>37</v>
      </c>
      <c r="U7" s="11">
        <v>31</v>
      </c>
      <c r="V7" s="11">
        <v>0</v>
      </c>
      <c r="W7" s="11">
        <v>123</v>
      </c>
    </row>
    <row r="8" spans="1:23" ht="14">
      <c r="A8" s="314" t="s">
        <v>48</v>
      </c>
      <c r="B8" s="654">
        <v>199</v>
      </c>
      <c r="C8" s="768">
        <v>77</v>
      </c>
      <c r="D8" s="654">
        <v>24</v>
      </c>
      <c r="E8" s="768">
        <v>24</v>
      </c>
      <c r="F8" s="654">
        <v>107</v>
      </c>
      <c r="G8" s="768">
        <v>63</v>
      </c>
      <c r="H8" s="654">
        <v>9</v>
      </c>
      <c r="I8" s="768">
        <v>10</v>
      </c>
      <c r="J8" s="654">
        <v>59</v>
      </c>
      <c r="K8" s="769">
        <v>42</v>
      </c>
      <c r="M8" s="398" t="s">
        <v>48</v>
      </c>
      <c r="N8" s="11">
        <v>214</v>
      </c>
      <c r="O8" s="11">
        <v>103</v>
      </c>
      <c r="P8" s="11">
        <v>81</v>
      </c>
      <c r="Q8" s="11">
        <v>58</v>
      </c>
      <c r="R8" s="11">
        <v>94</v>
      </c>
      <c r="S8" s="11">
        <v>85</v>
      </c>
      <c r="T8" s="11">
        <v>0</v>
      </c>
      <c r="U8" s="11">
        <v>123</v>
      </c>
      <c r="V8" s="11">
        <v>39</v>
      </c>
      <c r="W8" s="11">
        <v>29</v>
      </c>
    </row>
    <row r="9" spans="1:23" ht="14">
      <c r="A9" s="314" t="s">
        <v>49</v>
      </c>
      <c r="B9" s="654">
        <v>276</v>
      </c>
      <c r="C9" s="768">
        <v>70</v>
      </c>
      <c r="D9" s="654">
        <v>148</v>
      </c>
      <c r="E9" s="768">
        <v>51</v>
      </c>
      <c r="F9" s="654">
        <v>99</v>
      </c>
      <c r="G9" s="768">
        <v>48</v>
      </c>
      <c r="H9" s="654">
        <v>19</v>
      </c>
      <c r="I9" s="768">
        <v>15</v>
      </c>
      <c r="J9" s="654">
        <v>10</v>
      </c>
      <c r="K9" s="769">
        <v>20</v>
      </c>
      <c r="M9" s="398" t="s">
        <v>49</v>
      </c>
      <c r="N9" s="11">
        <v>171</v>
      </c>
      <c r="O9" s="11">
        <v>79</v>
      </c>
      <c r="P9" s="11">
        <v>87</v>
      </c>
      <c r="Q9" s="11">
        <v>57</v>
      </c>
      <c r="R9" s="11">
        <v>80</v>
      </c>
      <c r="S9" s="11">
        <v>47</v>
      </c>
      <c r="T9" s="11">
        <v>0</v>
      </c>
      <c r="U9" s="11">
        <v>123</v>
      </c>
      <c r="V9" s="11">
        <v>4</v>
      </c>
      <c r="W9" s="11">
        <v>7</v>
      </c>
    </row>
    <row r="10" spans="1:23" ht="14">
      <c r="A10" s="314" t="s">
        <v>50</v>
      </c>
      <c r="B10" s="654">
        <v>240</v>
      </c>
      <c r="C10" s="768">
        <v>84</v>
      </c>
      <c r="D10" s="654">
        <v>180</v>
      </c>
      <c r="E10" s="768">
        <v>77</v>
      </c>
      <c r="F10" s="654">
        <v>52</v>
      </c>
      <c r="G10" s="768">
        <v>31</v>
      </c>
      <c r="H10" s="654">
        <v>4</v>
      </c>
      <c r="I10" s="768">
        <v>6</v>
      </c>
      <c r="J10" s="654">
        <v>4</v>
      </c>
      <c r="K10" s="769">
        <v>6</v>
      </c>
      <c r="M10" s="398" t="s">
        <v>50</v>
      </c>
      <c r="N10" s="11">
        <v>271</v>
      </c>
      <c r="O10" s="11">
        <v>101</v>
      </c>
      <c r="P10" s="11">
        <v>150</v>
      </c>
      <c r="Q10" s="11">
        <v>86</v>
      </c>
      <c r="R10" s="11">
        <v>68</v>
      </c>
      <c r="S10" s="11">
        <v>44</v>
      </c>
      <c r="T10" s="11">
        <v>21</v>
      </c>
      <c r="U10" s="11">
        <v>23</v>
      </c>
      <c r="V10" s="11">
        <v>32</v>
      </c>
      <c r="W10" s="11">
        <v>31</v>
      </c>
    </row>
    <row r="11" spans="1:23" ht="14">
      <c r="A11" s="314" t="s">
        <v>51</v>
      </c>
      <c r="B11" s="654">
        <v>235</v>
      </c>
      <c r="C11" s="768">
        <v>91</v>
      </c>
      <c r="D11" s="654">
        <v>114</v>
      </c>
      <c r="E11" s="768">
        <v>72</v>
      </c>
      <c r="F11" s="654">
        <v>39</v>
      </c>
      <c r="G11" s="768">
        <v>38</v>
      </c>
      <c r="H11" s="654">
        <v>44</v>
      </c>
      <c r="I11" s="768">
        <v>34</v>
      </c>
      <c r="J11" s="654">
        <v>38</v>
      </c>
      <c r="K11" s="769">
        <v>31</v>
      </c>
      <c r="M11" s="398" t="s">
        <v>51</v>
      </c>
      <c r="N11" s="11">
        <v>383</v>
      </c>
      <c r="O11" s="11">
        <v>128</v>
      </c>
      <c r="P11" s="11">
        <v>156</v>
      </c>
      <c r="Q11" s="11">
        <v>90</v>
      </c>
      <c r="R11" s="11">
        <v>178</v>
      </c>
      <c r="S11" s="11">
        <v>87</v>
      </c>
      <c r="T11" s="11">
        <v>11</v>
      </c>
      <c r="U11" s="11">
        <v>19</v>
      </c>
      <c r="V11" s="11">
        <v>38</v>
      </c>
      <c r="W11" s="11">
        <v>36</v>
      </c>
    </row>
    <row r="12" spans="1:23" ht="14">
      <c r="A12" s="314" t="s">
        <v>52</v>
      </c>
      <c r="B12" s="654">
        <v>429</v>
      </c>
      <c r="C12" s="768">
        <v>126</v>
      </c>
      <c r="D12" s="654">
        <v>157</v>
      </c>
      <c r="E12" s="768">
        <v>99</v>
      </c>
      <c r="F12" s="654">
        <v>148</v>
      </c>
      <c r="G12" s="768">
        <v>56</v>
      </c>
      <c r="H12" s="654">
        <v>54</v>
      </c>
      <c r="I12" s="768">
        <v>37</v>
      </c>
      <c r="J12" s="654">
        <v>70</v>
      </c>
      <c r="K12" s="769">
        <v>45</v>
      </c>
      <c r="M12" s="398" t="s">
        <v>52</v>
      </c>
      <c r="N12" s="11">
        <v>306</v>
      </c>
      <c r="O12" s="11">
        <v>116</v>
      </c>
      <c r="P12" s="11">
        <v>101</v>
      </c>
      <c r="Q12" s="11">
        <v>70</v>
      </c>
      <c r="R12" s="11">
        <v>195</v>
      </c>
      <c r="S12" s="11">
        <v>86</v>
      </c>
      <c r="T12" s="11">
        <v>0</v>
      </c>
      <c r="U12" s="11">
        <v>123</v>
      </c>
      <c r="V12" s="11">
        <v>10</v>
      </c>
      <c r="W12" s="11">
        <v>15</v>
      </c>
    </row>
    <row r="13" spans="1:23" ht="14">
      <c r="A13" s="314" t="s">
        <v>53</v>
      </c>
      <c r="B13" s="654">
        <v>352</v>
      </c>
      <c r="C13" s="768">
        <v>103</v>
      </c>
      <c r="D13" s="654">
        <v>135</v>
      </c>
      <c r="E13" s="768">
        <v>83</v>
      </c>
      <c r="F13" s="654">
        <v>176</v>
      </c>
      <c r="G13" s="768">
        <v>74</v>
      </c>
      <c r="H13" s="654">
        <v>30</v>
      </c>
      <c r="I13" s="768">
        <v>35</v>
      </c>
      <c r="J13" s="654">
        <v>11</v>
      </c>
      <c r="K13" s="769">
        <v>13</v>
      </c>
      <c r="M13" s="398" t="s">
        <v>53</v>
      </c>
      <c r="N13" s="11">
        <v>291</v>
      </c>
      <c r="O13" s="11">
        <v>110</v>
      </c>
      <c r="P13" s="11">
        <v>94</v>
      </c>
      <c r="Q13" s="11">
        <v>84</v>
      </c>
      <c r="R13" s="11">
        <v>114</v>
      </c>
      <c r="S13" s="11">
        <v>61</v>
      </c>
      <c r="T13" s="11">
        <v>59</v>
      </c>
      <c r="U13" s="11">
        <v>52</v>
      </c>
      <c r="V13" s="11">
        <v>24</v>
      </c>
      <c r="W13" s="11">
        <v>29</v>
      </c>
    </row>
    <row r="14" spans="1:23" ht="14">
      <c r="A14" s="314" t="s">
        <v>252</v>
      </c>
      <c r="B14" s="654">
        <v>533</v>
      </c>
      <c r="C14" s="768">
        <v>136</v>
      </c>
      <c r="D14" s="654">
        <v>105</v>
      </c>
      <c r="E14" s="768">
        <v>49</v>
      </c>
      <c r="F14" s="654">
        <v>331</v>
      </c>
      <c r="G14" s="768">
        <v>108</v>
      </c>
      <c r="H14" s="654">
        <v>52</v>
      </c>
      <c r="I14" s="768">
        <v>47</v>
      </c>
      <c r="J14" s="654">
        <v>45</v>
      </c>
      <c r="K14" s="769">
        <v>24</v>
      </c>
      <c r="M14" s="398" t="s">
        <v>252</v>
      </c>
      <c r="N14" s="11">
        <v>548</v>
      </c>
      <c r="O14" s="11">
        <v>149</v>
      </c>
      <c r="P14" s="11">
        <v>152</v>
      </c>
      <c r="Q14" s="11">
        <v>66</v>
      </c>
      <c r="R14" s="11">
        <v>320</v>
      </c>
      <c r="S14" s="11">
        <v>128</v>
      </c>
      <c r="T14" s="11">
        <v>18</v>
      </c>
      <c r="U14" s="11">
        <v>24</v>
      </c>
      <c r="V14" s="11">
        <v>58</v>
      </c>
      <c r="W14" s="11">
        <v>51</v>
      </c>
    </row>
    <row r="15" spans="1:23" ht="14">
      <c r="A15" s="314" t="s">
        <v>54</v>
      </c>
      <c r="B15" s="654">
        <v>1155</v>
      </c>
      <c r="C15" s="768">
        <v>209</v>
      </c>
      <c r="D15" s="654">
        <v>386</v>
      </c>
      <c r="E15" s="768">
        <v>132</v>
      </c>
      <c r="F15" s="654">
        <v>581</v>
      </c>
      <c r="G15" s="768">
        <v>160</v>
      </c>
      <c r="H15" s="654">
        <v>76</v>
      </c>
      <c r="I15" s="768">
        <v>42</v>
      </c>
      <c r="J15" s="654">
        <v>112</v>
      </c>
      <c r="K15" s="769">
        <v>71</v>
      </c>
      <c r="M15" s="398" t="s">
        <v>54</v>
      </c>
      <c r="N15" s="11">
        <v>910</v>
      </c>
      <c r="O15" s="11">
        <v>176</v>
      </c>
      <c r="P15" s="11">
        <v>207</v>
      </c>
      <c r="Q15" s="11">
        <v>75</v>
      </c>
      <c r="R15" s="11">
        <v>562</v>
      </c>
      <c r="S15" s="11">
        <v>153</v>
      </c>
      <c r="T15" s="11">
        <v>38</v>
      </c>
      <c r="U15" s="11">
        <v>34</v>
      </c>
      <c r="V15" s="11">
        <v>103</v>
      </c>
      <c r="W15" s="11">
        <v>61</v>
      </c>
    </row>
    <row r="16" spans="1:23" ht="14">
      <c r="A16" s="314" t="s">
        <v>253</v>
      </c>
      <c r="B16" s="654">
        <v>775</v>
      </c>
      <c r="C16" s="768">
        <v>186</v>
      </c>
      <c r="D16" s="654">
        <v>311</v>
      </c>
      <c r="E16" s="768">
        <v>111</v>
      </c>
      <c r="F16" s="654">
        <v>255</v>
      </c>
      <c r="G16" s="768">
        <v>76</v>
      </c>
      <c r="H16" s="654">
        <v>22</v>
      </c>
      <c r="I16" s="768">
        <v>36</v>
      </c>
      <c r="J16" s="654">
        <v>187</v>
      </c>
      <c r="K16" s="769">
        <v>111</v>
      </c>
      <c r="M16" s="398" t="s">
        <v>253</v>
      </c>
      <c r="N16" s="11">
        <v>765</v>
      </c>
      <c r="O16" s="11">
        <v>197</v>
      </c>
      <c r="P16" s="11">
        <v>182</v>
      </c>
      <c r="Q16" s="11">
        <v>67</v>
      </c>
      <c r="R16" s="11">
        <v>351</v>
      </c>
      <c r="S16" s="11">
        <v>122</v>
      </c>
      <c r="T16" s="11">
        <v>106</v>
      </c>
      <c r="U16" s="11">
        <v>87</v>
      </c>
      <c r="V16" s="11">
        <v>126</v>
      </c>
      <c r="W16" s="11">
        <v>82</v>
      </c>
    </row>
    <row r="17" spans="1:23" ht="14">
      <c r="A17" s="314" t="s">
        <v>254</v>
      </c>
      <c r="B17" s="654">
        <v>911</v>
      </c>
      <c r="C17" s="768">
        <v>221</v>
      </c>
      <c r="D17" s="654">
        <v>404</v>
      </c>
      <c r="E17" s="768">
        <v>179</v>
      </c>
      <c r="F17" s="654">
        <v>372</v>
      </c>
      <c r="G17" s="768">
        <v>107</v>
      </c>
      <c r="H17" s="654">
        <v>30</v>
      </c>
      <c r="I17" s="768">
        <v>27</v>
      </c>
      <c r="J17" s="654">
        <v>105</v>
      </c>
      <c r="K17" s="769">
        <v>78</v>
      </c>
      <c r="M17" s="398" t="s">
        <v>254</v>
      </c>
      <c r="N17" s="10">
        <v>1032</v>
      </c>
      <c r="O17" s="11">
        <v>228</v>
      </c>
      <c r="P17" s="11">
        <v>436</v>
      </c>
      <c r="Q17" s="11">
        <v>153</v>
      </c>
      <c r="R17" s="11">
        <v>507</v>
      </c>
      <c r="S17" s="11">
        <v>134</v>
      </c>
      <c r="T17" s="11">
        <v>17</v>
      </c>
      <c r="U17" s="11">
        <v>17</v>
      </c>
      <c r="V17" s="11">
        <v>72</v>
      </c>
      <c r="W17" s="11">
        <v>51</v>
      </c>
    </row>
    <row r="18" spans="1:23" ht="14">
      <c r="A18" s="314" t="s">
        <v>255</v>
      </c>
      <c r="B18" s="654">
        <v>814</v>
      </c>
      <c r="C18" s="768">
        <v>185</v>
      </c>
      <c r="D18" s="654">
        <v>347</v>
      </c>
      <c r="E18" s="768">
        <v>124</v>
      </c>
      <c r="F18" s="654">
        <v>347</v>
      </c>
      <c r="G18" s="768">
        <v>92</v>
      </c>
      <c r="H18" s="654">
        <v>25</v>
      </c>
      <c r="I18" s="768">
        <v>21</v>
      </c>
      <c r="J18" s="654">
        <v>95</v>
      </c>
      <c r="K18" s="769">
        <v>46</v>
      </c>
      <c r="M18" s="398" t="s">
        <v>255</v>
      </c>
      <c r="N18" s="11">
        <v>866</v>
      </c>
      <c r="O18" s="11">
        <v>163</v>
      </c>
      <c r="P18" s="11">
        <v>479</v>
      </c>
      <c r="Q18" s="11">
        <v>127</v>
      </c>
      <c r="R18" s="11">
        <v>316</v>
      </c>
      <c r="S18" s="11">
        <v>98</v>
      </c>
      <c r="T18" s="11">
        <v>10</v>
      </c>
      <c r="U18" s="11">
        <v>12</v>
      </c>
      <c r="V18" s="11">
        <v>61</v>
      </c>
      <c r="W18" s="11">
        <v>36</v>
      </c>
    </row>
    <row r="19" spans="1:23" ht="14">
      <c r="A19" s="314" t="s">
        <v>256</v>
      </c>
      <c r="B19" s="654">
        <v>665</v>
      </c>
      <c r="C19" s="768">
        <v>158</v>
      </c>
      <c r="D19" s="654">
        <v>384</v>
      </c>
      <c r="E19" s="768">
        <v>122</v>
      </c>
      <c r="F19" s="654">
        <v>180</v>
      </c>
      <c r="G19" s="768">
        <v>73</v>
      </c>
      <c r="H19" s="654">
        <v>25</v>
      </c>
      <c r="I19" s="768">
        <v>25</v>
      </c>
      <c r="J19" s="654">
        <v>76</v>
      </c>
      <c r="K19" s="769">
        <v>41</v>
      </c>
      <c r="M19" s="398" t="s">
        <v>256</v>
      </c>
      <c r="N19" s="11">
        <v>750</v>
      </c>
      <c r="O19" s="11">
        <v>184</v>
      </c>
      <c r="P19" s="11">
        <v>246</v>
      </c>
      <c r="Q19" s="11">
        <v>86</v>
      </c>
      <c r="R19" s="11">
        <v>449</v>
      </c>
      <c r="S19" s="11">
        <v>158</v>
      </c>
      <c r="T19" s="11">
        <v>0</v>
      </c>
      <c r="U19" s="11">
        <v>123</v>
      </c>
      <c r="V19" s="11">
        <v>55</v>
      </c>
      <c r="W19" s="11">
        <v>44</v>
      </c>
    </row>
    <row r="20" spans="1:23" ht="14">
      <c r="A20" s="314" t="s">
        <v>55</v>
      </c>
      <c r="B20" s="654">
        <v>3442</v>
      </c>
      <c r="C20" s="768">
        <v>367</v>
      </c>
      <c r="D20" s="654">
        <v>1752</v>
      </c>
      <c r="E20" s="768">
        <v>253</v>
      </c>
      <c r="F20" s="654">
        <v>1134</v>
      </c>
      <c r="G20" s="768">
        <v>167</v>
      </c>
      <c r="H20" s="654">
        <v>99</v>
      </c>
      <c r="I20" s="768">
        <v>57</v>
      </c>
      <c r="J20" s="654">
        <v>457</v>
      </c>
      <c r="K20" s="769">
        <v>133</v>
      </c>
      <c r="M20" s="398" t="s">
        <v>55</v>
      </c>
      <c r="N20" s="10">
        <v>2745</v>
      </c>
      <c r="O20" s="11">
        <v>319</v>
      </c>
      <c r="P20" s="10">
        <v>1099</v>
      </c>
      <c r="Q20" s="11">
        <v>194</v>
      </c>
      <c r="R20" s="10">
        <v>1235</v>
      </c>
      <c r="S20" s="11">
        <v>221</v>
      </c>
      <c r="T20" s="11">
        <v>121</v>
      </c>
      <c r="U20" s="11">
        <v>63</v>
      </c>
      <c r="V20" s="11">
        <v>290</v>
      </c>
      <c r="W20" s="11">
        <v>112</v>
      </c>
    </row>
    <row r="21" spans="1:23" ht="14">
      <c r="A21" s="314" t="s">
        <v>56</v>
      </c>
      <c r="B21" s="654">
        <v>2975</v>
      </c>
      <c r="C21" s="768">
        <v>439</v>
      </c>
      <c r="D21" s="654">
        <v>1846</v>
      </c>
      <c r="E21" s="768">
        <v>415</v>
      </c>
      <c r="F21" s="654">
        <v>653</v>
      </c>
      <c r="G21" s="768">
        <v>143</v>
      </c>
      <c r="H21" s="654">
        <v>81</v>
      </c>
      <c r="I21" s="768">
        <v>44</v>
      </c>
      <c r="J21" s="654">
        <v>395</v>
      </c>
      <c r="K21" s="769">
        <v>122</v>
      </c>
      <c r="M21" s="398" t="s">
        <v>56</v>
      </c>
      <c r="N21" s="10">
        <v>1840</v>
      </c>
      <c r="O21" s="11">
        <v>272</v>
      </c>
      <c r="P21" s="11">
        <v>691</v>
      </c>
      <c r="Q21" s="11">
        <v>155</v>
      </c>
      <c r="R21" s="11">
        <v>825</v>
      </c>
      <c r="S21" s="11">
        <v>172</v>
      </c>
      <c r="T21" s="11">
        <v>86</v>
      </c>
      <c r="U21" s="11">
        <v>50</v>
      </c>
      <c r="V21" s="11">
        <v>238</v>
      </c>
      <c r="W21" s="11">
        <v>103</v>
      </c>
    </row>
    <row r="22" spans="1:23" ht="14">
      <c r="A22" s="314" t="s">
        <v>257</v>
      </c>
      <c r="B22" s="654">
        <v>5083</v>
      </c>
      <c r="C22" s="768">
        <v>546</v>
      </c>
      <c r="D22" s="654">
        <v>2729</v>
      </c>
      <c r="E22" s="768">
        <v>428</v>
      </c>
      <c r="F22" s="654">
        <v>1630</v>
      </c>
      <c r="G22" s="768">
        <v>230</v>
      </c>
      <c r="H22" s="654">
        <v>103</v>
      </c>
      <c r="I22" s="768">
        <v>55</v>
      </c>
      <c r="J22" s="654">
        <v>621</v>
      </c>
      <c r="K22" s="769">
        <v>133</v>
      </c>
      <c r="M22" s="398" t="s">
        <v>257</v>
      </c>
      <c r="N22" s="10">
        <v>4437</v>
      </c>
      <c r="O22" s="11">
        <v>446</v>
      </c>
      <c r="P22" s="10">
        <v>2024</v>
      </c>
      <c r="Q22" s="11">
        <v>269</v>
      </c>
      <c r="R22" s="10">
        <v>1807</v>
      </c>
      <c r="S22" s="11">
        <v>278</v>
      </c>
      <c r="T22" s="11">
        <v>140</v>
      </c>
      <c r="U22" s="11">
        <v>79</v>
      </c>
      <c r="V22" s="11">
        <v>466</v>
      </c>
      <c r="W22" s="11">
        <v>124</v>
      </c>
    </row>
    <row r="23" spans="1:23" ht="14">
      <c r="A23" s="314" t="s">
        <v>258</v>
      </c>
      <c r="B23" s="654">
        <v>3455</v>
      </c>
      <c r="C23" s="768">
        <v>353</v>
      </c>
      <c r="D23" s="654">
        <v>2049</v>
      </c>
      <c r="E23" s="768">
        <v>306</v>
      </c>
      <c r="F23" s="654">
        <v>1182</v>
      </c>
      <c r="G23" s="768">
        <v>194</v>
      </c>
      <c r="H23" s="654">
        <v>29</v>
      </c>
      <c r="I23" s="768">
        <v>23</v>
      </c>
      <c r="J23" s="654">
        <v>195</v>
      </c>
      <c r="K23" s="769">
        <v>59</v>
      </c>
      <c r="M23" s="398" t="s">
        <v>258</v>
      </c>
      <c r="N23" s="10">
        <v>4130</v>
      </c>
      <c r="O23" s="11">
        <v>408</v>
      </c>
      <c r="P23" s="10">
        <v>1390</v>
      </c>
      <c r="Q23" s="11">
        <v>275</v>
      </c>
      <c r="R23" s="10">
        <v>2386</v>
      </c>
      <c r="S23" s="11">
        <v>322</v>
      </c>
      <c r="T23" s="11">
        <v>141</v>
      </c>
      <c r="U23" s="11">
        <v>75</v>
      </c>
      <c r="V23" s="11">
        <v>213</v>
      </c>
      <c r="W23" s="11">
        <v>78</v>
      </c>
    </row>
    <row r="24" spans="1:23" ht="14">
      <c r="A24" s="314" t="s">
        <v>259</v>
      </c>
      <c r="B24" s="654">
        <v>12820</v>
      </c>
      <c r="C24" s="768">
        <v>649</v>
      </c>
      <c r="D24" s="654">
        <v>4920</v>
      </c>
      <c r="E24" s="768">
        <v>446</v>
      </c>
      <c r="F24" s="654">
        <v>6588</v>
      </c>
      <c r="G24" s="768">
        <v>512</v>
      </c>
      <c r="H24" s="654">
        <v>392</v>
      </c>
      <c r="I24" s="768">
        <v>110</v>
      </c>
      <c r="J24" s="654">
        <v>920</v>
      </c>
      <c r="K24" s="769">
        <v>165</v>
      </c>
      <c r="M24" s="398" t="s">
        <v>259</v>
      </c>
      <c r="N24" s="10">
        <v>13726</v>
      </c>
      <c r="O24" s="11">
        <v>671</v>
      </c>
      <c r="P24" s="10">
        <v>3859</v>
      </c>
      <c r="Q24" s="11">
        <v>360</v>
      </c>
      <c r="R24" s="10">
        <v>8256</v>
      </c>
      <c r="S24" s="11">
        <v>524</v>
      </c>
      <c r="T24" s="11">
        <v>341</v>
      </c>
      <c r="U24" s="11">
        <v>116</v>
      </c>
      <c r="V24" s="10">
        <v>1270</v>
      </c>
      <c r="W24" s="11">
        <v>247</v>
      </c>
    </row>
    <row r="25" spans="1:23" ht="14">
      <c r="A25" s="314" t="s">
        <v>260</v>
      </c>
      <c r="B25" s="654">
        <v>14946</v>
      </c>
      <c r="C25" s="768">
        <v>734</v>
      </c>
      <c r="D25" s="654">
        <v>5199</v>
      </c>
      <c r="E25" s="768">
        <v>511</v>
      </c>
      <c r="F25" s="654">
        <v>7812</v>
      </c>
      <c r="G25" s="768">
        <v>540</v>
      </c>
      <c r="H25" s="654">
        <v>532</v>
      </c>
      <c r="I25" s="768">
        <v>139</v>
      </c>
      <c r="J25" s="654">
        <v>1403</v>
      </c>
      <c r="K25" s="769">
        <v>191</v>
      </c>
      <c r="M25" s="398" t="s">
        <v>260</v>
      </c>
      <c r="N25" s="10">
        <v>14451</v>
      </c>
      <c r="O25" s="11">
        <v>708</v>
      </c>
      <c r="P25" s="10">
        <v>4790</v>
      </c>
      <c r="Q25" s="11">
        <v>458</v>
      </c>
      <c r="R25" s="10">
        <v>8377</v>
      </c>
      <c r="S25" s="11">
        <v>535</v>
      </c>
      <c r="T25" s="11">
        <v>419</v>
      </c>
      <c r="U25" s="11">
        <v>104</v>
      </c>
      <c r="V25" s="11">
        <v>865</v>
      </c>
      <c r="W25" s="11">
        <v>197</v>
      </c>
    </row>
    <row r="26" spans="1:23" ht="14">
      <c r="A26" s="314" t="s">
        <v>261</v>
      </c>
      <c r="B26" s="654">
        <v>37047</v>
      </c>
      <c r="C26" s="768">
        <v>1181</v>
      </c>
      <c r="D26" s="654">
        <v>8600</v>
      </c>
      <c r="E26" s="768">
        <v>664</v>
      </c>
      <c r="F26" s="654">
        <v>20914</v>
      </c>
      <c r="G26" s="768">
        <v>803</v>
      </c>
      <c r="H26" s="654">
        <v>3043</v>
      </c>
      <c r="I26" s="768">
        <v>294</v>
      </c>
      <c r="J26" s="654">
        <v>4490</v>
      </c>
      <c r="K26" s="769">
        <v>397</v>
      </c>
      <c r="M26" s="398" t="s">
        <v>261</v>
      </c>
      <c r="N26" s="10">
        <v>36144</v>
      </c>
      <c r="O26" s="10">
        <v>1147</v>
      </c>
      <c r="P26" s="10">
        <v>8134</v>
      </c>
      <c r="Q26" s="11">
        <v>544</v>
      </c>
      <c r="R26" s="10">
        <v>23653</v>
      </c>
      <c r="S26" s="11">
        <v>947</v>
      </c>
      <c r="T26" s="10">
        <v>1498</v>
      </c>
      <c r="U26" s="11">
        <v>221</v>
      </c>
      <c r="V26" s="10">
        <v>2859</v>
      </c>
      <c r="W26" s="11">
        <v>369</v>
      </c>
    </row>
    <row r="27" spans="1:23" ht="14">
      <c r="A27" s="314" t="s">
        <v>262</v>
      </c>
      <c r="B27" s="654">
        <v>35607</v>
      </c>
      <c r="C27" s="768">
        <v>1153</v>
      </c>
      <c r="D27" s="654">
        <v>5039</v>
      </c>
      <c r="E27" s="768">
        <v>508</v>
      </c>
      <c r="F27" s="654">
        <v>22320</v>
      </c>
      <c r="G27" s="768">
        <v>889</v>
      </c>
      <c r="H27" s="654">
        <v>2721</v>
      </c>
      <c r="I27" s="768">
        <v>269</v>
      </c>
      <c r="J27" s="654">
        <v>5527</v>
      </c>
      <c r="K27" s="769">
        <v>365</v>
      </c>
      <c r="M27" s="398" t="s">
        <v>262</v>
      </c>
      <c r="N27" s="10">
        <v>34520</v>
      </c>
      <c r="O27" s="10">
        <v>1264</v>
      </c>
      <c r="P27" s="10">
        <v>5093</v>
      </c>
      <c r="Q27" s="11">
        <v>448</v>
      </c>
      <c r="R27" s="10">
        <v>23701</v>
      </c>
      <c r="S27" s="10">
        <v>1018</v>
      </c>
      <c r="T27" s="10">
        <v>2450</v>
      </c>
      <c r="U27" s="11">
        <v>307</v>
      </c>
      <c r="V27" s="10">
        <v>3276</v>
      </c>
      <c r="W27" s="11">
        <v>397</v>
      </c>
    </row>
    <row r="28" spans="1:23" ht="14">
      <c r="A28" s="314" t="s">
        <v>263</v>
      </c>
      <c r="B28" s="654">
        <v>74245</v>
      </c>
      <c r="C28" s="768">
        <v>1585</v>
      </c>
      <c r="D28" s="654">
        <v>5105</v>
      </c>
      <c r="E28" s="768">
        <v>464</v>
      </c>
      <c r="F28" s="654">
        <v>56726</v>
      </c>
      <c r="G28" s="768">
        <v>1287</v>
      </c>
      <c r="H28" s="654">
        <v>3415</v>
      </c>
      <c r="I28" s="768">
        <v>319</v>
      </c>
      <c r="J28" s="654">
        <v>8997</v>
      </c>
      <c r="K28" s="769">
        <v>583</v>
      </c>
      <c r="M28" s="398" t="s">
        <v>263</v>
      </c>
      <c r="N28" s="10">
        <v>82431</v>
      </c>
      <c r="O28" s="10">
        <v>1761</v>
      </c>
      <c r="P28" s="10">
        <v>7391</v>
      </c>
      <c r="Q28" s="11">
        <v>582</v>
      </c>
      <c r="R28" s="10">
        <v>59540</v>
      </c>
      <c r="S28" s="10">
        <v>1294</v>
      </c>
      <c r="T28" s="10">
        <v>4628</v>
      </c>
      <c r="U28" s="11">
        <v>390</v>
      </c>
      <c r="V28" s="10">
        <v>10872</v>
      </c>
      <c r="W28" s="11">
        <v>648</v>
      </c>
    </row>
    <row r="29" spans="1:23" ht="14">
      <c r="A29" s="314" t="s">
        <v>264</v>
      </c>
      <c r="B29" s="654">
        <v>34944</v>
      </c>
      <c r="C29" s="768">
        <v>976</v>
      </c>
      <c r="D29" s="654">
        <v>1602</v>
      </c>
      <c r="E29" s="768">
        <v>286</v>
      </c>
      <c r="F29" s="654">
        <v>28085</v>
      </c>
      <c r="G29" s="768">
        <v>827</v>
      </c>
      <c r="H29" s="654">
        <v>1462</v>
      </c>
      <c r="I29" s="768">
        <v>214</v>
      </c>
      <c r="J29" s="654">
        <v>3795</v>
      </c>
      <c r="K29" s="769">
        <v>396</v>
      </c>
      <c r="M29" s="398" t="s">
        <v>264</v>
      </c>
      <c r="N29" s="10">
        <v>36153</v>
      </c>
      <c r="O29" s="10">
        <v>1133</v>
      </c>
      <c r="P29" s="10">
        <v>2811</v>
      </c>
      <c r="Q29" s="11">
        <v>325</v>
      </c>
      <c r="R29" s="10">
        <v>26468</v>
      </c>
      <c r="S29" s="11">
        <v>968</v>
      </c>
      <c r="T29" s="10">
        <v>2126</v>
      </c>
      <c r="U29" s="11">
        <v>314</v>
      </c>
      <c r="V29" s="10">
        <v>4748</v>
      </c>
      <c r="W29" s="11">
        <v>478</v>
      </c>
    </row>
    <row r="30" spans="1:23" ht="14">
      <c r="A30" s="390" t="s">
        <v>377</v>
      </c>
      <c r="B30" s="654">
        <v>14482</v>
      </c>
      <c r="C30" s="768">
        <v>675</v>
      </c>
      <c r="D30" s="654">
        <v>706</v>
      </c>
      <c r="E30" s="768">
        <v>160</v>
      </c>
      <c r="F30" s="654">
        <v>11296</v>
      </c>
      <c r="G30" s="768">
        <v>584</v>
      </c>
      <c r="H30" s="654">
        <v>768</v>
      </c>
      <c r="I30" s="768">
        <v>159</v>
      </c>
      <c r="J30" s="654">
        <v>1712</v>
      </c>
      <c r="K30" s="769">
        <v>233</v>
      </c>
      <c r="M30" s="398" t="s">
        <v>408</v>
      </c>
      <c r="N30" s="10">
        <v>24964</v>
      </c>
      <c r="O30" s="11">
        <v>996</v>
      </c>
      <c r="P30" s="10">
        <v>2862</v>
      </c>
      <c r="Q30" s="11">
        <v>324</v>
      </c>
      <c r="R30" s="10">
        <v>15814</v>
      </c>
      <c r="S30" s="11">
        <v>671</v>
      </c>
      <c r="T30" s="10">
        <v>1840</v>
      </c>
      <c r="U30" s="11">
        <v>222</v>
      </c>
      <c r="V30" s="10">
        <v>4448</v>
      </c>
      <c r="W30" s="11">
        <v>420</v>
      </c>
    </row>
    <row r="31" spans="1:23" ht="14">
      <c r="A31" s="390" t="s">
        <v>378</v>
      </c>
      <c r="B31" s="654">
        <v>4364</v>
      </c>
      <c r="C31" s="768">
        <v>406</v>
      </c>
      <c r="D31" s="654">
        <v>375</v>
      </c>
      <c r="E31" s="768">
        <v>138</v>
      </c>
      <c r="F31" s="654">
        <v>3111</v>
      </c>
      <c r="G31" s="768">
        <v>344</v>
      </c>
      <c r="H31" s="654">
        <v>409</v>
      </c>
      <c r="I31" s="768">
        <v>138</v>
      </c>
      <c r="J31" s="654">
        <v>469</v>
      </c>
      <c r="K31" s="769">
        <v>119</v>
      </c>
      <c r="M31" s="388"/>
      <c r="N31" s="388"/>
      <c r="O31" s="388"/>
      <c r="P31" s="388"/>
      <c r="Q31" s="388"/>
      <c r="R31" s="388"/>
      <c r="S31" s="388"/>
      <c r="T31" s="388"/>
      <c r="U31" s="388"/>
      <c r="V31" s="388"/>
      <c r="W31" s="388"/>
    </row>
    <row r="32" spans="1:23" ht="14">
      <c r="A32" s="407" t="s">
        <v>379</v>
      </c>
      <c r="B32" s="655">
        <v>4693</v>
      </c>
      <c r="C32" s="861">
        <v>352</v>
      </c>
      <c r="D32" s="655">
        <v>325</v>
      </c>
      <c r="E32" s="861">
        <v>112</v>
      </c>
      <c r="F32" s="655">
        <v>3263</v>
      </c>
      <c r="G32" s="861">
        <v>290</v>
      </c>
      <c r="H32" s="655">
        <v>318</v>
      </c>
      <c r="I32" s="861">
        <v>89</v>
      </c>
      <c r="J32" s="655">
        <v>787</v>
      </c>
      <c r="K32" s="862">
        <v>147</v>
      </c>
      <c r="M32" s="398" t="s">
        <v>265</v>
      </c>
      <c r="N32" s="10">
        <v>537400</v>
      </c>
      <c r="O32" s="10">
        <v>4237</v>
      </c>
      <c r="P32" s="10">
        <v>361400</v>
      </c>
      <c r="Q32" s="10">
        <v>7941</v>
      </c>
      <c r="R32" s="10">
        <v>559000</v>
      </c>
      <c r="S32" s="10">
        <v>4367</v>
      </c>
      <c r="T32" s="10">
        <v>583200</v>
      </c>
      <c r="U32" s="10">
        <v>13663</v>
      </c>
      <c r="V32" s="10">
        <v>614600</v>
      </c>
      <c r="W32" s="10">
        <v>10126</v>
      </c>
    </row>
    <row r="33" spans="1:23" ht="14">
      <c r="A33" s="314"/>
      <c r="B33" s="665"/>
      <c r="C33" s="666"/>
      <c r="D33" s="665"/>
      <c r="E33" s="666"/>
      <c r="F33" s="665"/>
      <c r="G33" s="666"/>
      <c r="H33" s="665"/>
      <c r="I33" s="666"/>
      <c r="J33" s="665"/>
      <c r="K33" s="667"/>
    </row>
    <row r="34" spans="1:23" ht="14">
      <c r="A34" s="391" t="s">
        <v>265</v>
      </c>
      <c r="B34" s="676">
        <v>515300</v>
      </c>
      <c r="C34" s="868">
        <v>4388</v>
      </c>
      <c r="D34" s="676">
        <v>301700</v>
      </c>
      <c r="E34" s="868">
        <v>8056</v>
      </c>
      <c r="F34" s="676">
        <v>580200</v>
      </c>
      <c r="G34" s="868">
        <v>3505</v>
      </c>
      <c r="H34" s="676">
        <v>480600</v>
      </c>
      <c r="I34" s="868">
        <v>10565</v>
      </c>
      <c r="J34" s="676">
        <v>509700</v>
      </c>
      <c r="K34" s="869">
        <v>15692</v>
      </c>
    </row>
    <row r="35" spans="1:23" ht="14">
      <c r="A35" s="363"/>
      <c r="B35" s="329"/>
      <c r="C35" s="363"/>
      <c r="D35" s="329"/>
      <c r="E35" s="363"/>
      <c r="F35" s="329"/>
      <c r="G35" s="363"/>
      <c r="H35" s="329"/>
      <c r="I35" s="363"/>
      <c r="J35" s="329"/>
      <c r="K35" s="363"/>
      <c r="M35" s="363"/>
      <c r="N35" s="329"/>
      <c r="O35" s="329"/>
      <c r="P35" s="329"/>
      <c r="Q35" s="329"/>
      <c r="R35" s="329"/>
      <c r="S35" s="329"/>
      <c r="T35" s="329"/>
      <c r="U35" s="329"/>
      <c r="V35" s="329"/>
      <c r="W35" s="329"/>
    </row>
    <row r="36" spans="1:23" ht="14">
      <c r="A36" s="2752" t="s">
        <v>381</v>
      </c>
      <c r="B36" s="2752"/>
      <c r="C36" s="2752"/>
      <c r="D36" s="2752"/>
      <c r="E36" s="2752"/>
      <c r="F36" s="2752"/>
      <c r="G36" s="2752"/>
      <c r="H36" s="2752"/>
      <c r="I36" s="2752"/>
      <c r="J36" s="2752"/>
      <c r="K36" s="2752"/>
      <c r="M36" s="2752" t="s">
        <v>424</v>
      </c>
      <c r="N36" s="2752"/>
      <c r="O36" s="2752"/>
      <c r="P36" s="2752"/>
      <c r="Q36" s="2752"/>
      <c r="R36" s="2752"/>
      <c r="S36" s="2752"/>
      <c r="T36" s="2752"/>
      <c r="U36" s="2752"/>
      <c r="V36" s="2752"/>
      <c r="W36" s="2752"/>
    </row>
    <row r="37" spans="1:23" ht="14">
      <c r="L37" s="395" t="s">
        <v>9</v>
      </c>
    </row>
    <row r="39" spans="1:23" ht="14">
      <c r="A39" s="16" t="s">
        <v>9</v>
      </c>
      <c r="M39" s="16" t="s">
        <v>9</v>
      </c>
    </row>
  </sheetData>
  <mergeCells count="18">
    <mergeCell ref="M36:W36"/>
    <mergeCell ref="M1:W1"/>
    <mergeCell ref="M3:M5"/>
    <mergeCell ref="N3:W3"/>
    <mergeCell ref="N4:O4"/>
    <mergeCell ref="P4:Q4"/>
    <mergeCell ref="R4:S4"/>
    <mergeCell ref="T4:U4"/>
    <mergeCell ref="V4:W4"/>
    <mergeCell ref="A36:K36"/>
    <mergeCell ref="A1:K1"/>
    <mergeCell ref="A3:A5"/>
    <mergeCell ref="B3:K3"/>
    <mergeCell ref="B4:C4"/>
    <mergeCell ref="D4:E4"/>
    <mergeCell ref="F4:G4"/>
    <mergeCell ref="H4:I4"/>
    <mergeCell ref="J4: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03"/>
  <sheetViews>
    <sheetView workbookViewId="0">
      <selection activeCell="F15" sqref="F15"/>
    </sheetView>
  </sheetViews>
  <sheetFormatPr defaultColWidth="9" defaultRowHeight="14"/>
  <cols>
    <col min="1" max="1" width="20.4140625" style="8" customWidth="1"/>
    <col min="2" max="17" width="9.58203125" style="8" customWidth="1"/>
    <col min="18" max="16384" width="9" style="8"/>
  </cols>
  <sheetData>
    <row r="1" spans="1:18" ht="25">
      <c r="A1" s="2498" t="s">
        <v>765</v>
      </c>
      <c r="B1" s="2498"/>
      <c r="C1" s="2498"/>
      <c r="D1" s="2498"/>
      <c r="E1" s="2498"/>
      <c r="F1" s="2498"/>
      <c r="G1" s="2498"/>
      <c r="H1" s="2498"/>
      <c r="I1" s="2498"/>
      <c r="J1" s="2498"/>
      <c r="K1" s="2498"/>
      <c r="L1" s="2498"/>
      <c r="M1" s="2498"/>
      <c r="N1" s="2498"/>
      <c r="O1" s="2498"/>
      <c r="P1" s="2498"/>
      <c r="Q1" s="2498"/>
      <c r="R1" s="719"/>
    </row>
    <row r="2" spans="1:18" ht="14.25" customHeight="1">
      <c r="A2" s="1080"/>
    </row>
    <row r="3" spans="1:18" s="55" customFormat="1" ht="18" customHeight="1">
      <c r="A3" s="2499" t="s">
        <v>35</v>
      </c>
      <c r="B3" s="2502" t="s">
        <v>100</v>
      </c>
      <c r="C3" s="2503"/>
      <c r="D3" s="2503"/>
      <c r="E3" s="2503"/>
      <c r="F3" s="2503"/>
      <c r="G3" s="2503"/>
      <c r="H3" s="2503"/>
      <c r="I3" s="2503"/>
      <c r="J3" s="2503"/>
      <c r="K3" s="2503"/>
      <c r="L3" s="2503"/>
      <c r="M3" s="2503"/>
      <c r="N3" s="2503"/>
      <c r="O3" s="2503"/>
      <c r="P3" s="2503"/>
      <c r="Q3" s="2504"/>
      <c r="R3" s="300"/>
    </row>
    <row r="4" spans="1:18" s="55" customFormat="1" ht="32.25" customHeight="1">
      <c r="A4" s="2500"/>
      <c r="B4" s="2505" t="s">
        <v>317</v>
      </c>
      <c r="C4" s="2506"/>
      <c r="D4" s="2506"/>
      <c r="E4" s="2507"/>
      <c r="F4" s="2505" t="s">
        <v>250</v>
      </c>
      <c r="G4" s="2506"/>
      <c r="H4" s="2506"/>
      <c r="I4" s="2507"/>
      <c r="J4" s="2505" t="s">
        <v>318</v>
      </c>
      <c r="K4" s="2506"/>
      <c r="L4" s="2506"/>
      <c r="M4" s="2507"/>
      <c r="N4" s="2505" t="s">
        <v>319</v>
      </c>
      <c r="O4" s="2507"/>
      <c r="P4" s="2505" t="s">
        <v>320</v>
      </c>
      <c r="Q4" s="2508"/>
      <c r="R4" s="664"/>
    </row>
    <row r="5" spans="1:18" s="49" customFormat="1" ht="30">
      <c r="A5" s="2501"/>
      <c r="B5" s="45" t="s">
        <v>19</v>
      </c>
      <c r="C5" s="46" t="s">
        <v>20</v>
      </c>
      <c r="D5" s="46" t="s">
        <v>37</v>
      </c>
      <c r="E5" s="47" t="s">
        <v>24</v>
      </c>
      <c r="F5" s="45" t="s">
        <v>19</v>
      </c>
      <c r="G5" s="46" t="s">
        <v>20</v>
      </c>
      <c r="H5" s="46" t="s">
        <v>37</v>
      </c>
      <c r="I5" s="47" t="s">
        <v>24</v>
      </c>
      <c r="J5" s="45" t="s">
        <v>19</v>
      </c>
      <c r="K5" s="46" t="s">
        <v>20</v>
      </c>
      <c r="L5" s="46" t="s">
        <v>37</v>
      </c>
      <c r="M5" s="47" t="s">
        <v>24</v>
      </c>
      <c r="N5" s="45" t="s">
        <v>19</v>
      </c>
      <c r="O5" s="47" t="s">
        <v>20</v>
      </c>
      <c r="P5" s="45" t="s">
        <v>19</v>
      </c>
      <c r="Q5" s="48" t="s">
        <v>24</v>
      </c>
      <c r="R5" s="732"/>
    </row>
    <row r="6" spans="1:18" s="55" customFormat="1" ht="14.25" customHeight="1" thickBot="1">
      <c r="A6" s="1081" t="s">
        <v>17</v>
      </c>
      <c r="B6" s="668">
        <v>564878</v>
      </c>
      <c r="C6" s="1082" t="s">
        <v>766</v>
      </c>
      <c r="D6" s="650">
        <v>564878</v>
      </c>
      <c r="E6" s="1082" t="s">
        <v>25</v>
      </c>
      <c r="F6" s="650">
        <v>490080</v>
      </c>
      <c r="G6" s="1082" t="s">
        <v>767</v>
      </c>
      <c r="H6" s="1083">
        <v>0.86799999999999999</v>
      </c>
      <c r="I6" s="1082" t="s">
        <v>768</v>
      </c>
      <c r="J6" s="650">
        <v>74798</v>
      </c>
      <c r="K6" s="1082" t="s">
        <v>769</v>
      </c>
      <c r="L6" s="1083">
        <v>0.13200000000000001</v>
      </c>
      <c r="M6" s="1082" t="s">
        <v>768</v>
      </c>
      <c r="N6" s="1084">
        <v>1.1000000000000001</v>
      </c>
      <c r="O6" s="1082" t="s">
        <v>770</v>
      </c>
      <c r="P6" s="1084">
        <v>8</v>
      </c>
      <c r="Q6" s="1085" t="s">
        <v>771</v>
      </c>
    </row>
    <row r="7" spans="1:18" s="55" customFormat="1" ht="14.25" customHeight="1">
      <c r="A7" s="1086" t="s">
        <v>18</v>
      </c>
      <c r="B7" s="711">
        <v>89754</v>
      </c>
      <c r="C7" s="1087" t="s">
        <v>772</v>
      </c>
      <c r="D7" s="711">
        <v>89754</v>
      </c>
      <c r="E7" s="1087" t="s">
        <v>25</v>
      </c>
      <c r="F7" s="711">
        <v>72194</v>
      </c>
      <c r="G7" s="1087" t="s">
        <v>773</v>
      </c>
      <c r="H7" s="1088">
        <v>0.80400000000000005</v>
      </c>
      <c r="I7" s="1087" t="s">
        <v>774</v>
      </c>
      <c r="J7" s="711">
        <v>17560</v>
      </c>
      <c r="K7" s="1087" t="s">
        <v>775</v>
      </c>
      <c r="L7" s="1088">
        <v>0.19600000000000001</v>
      </c>
      <c r="M7" s="1087" t="s">
        <v>774</v>
      </c>
      <c r="N7" s="1089">
        <v>1.1000000000000001</v>
      </c>
      <c r="O7" s="1087" t="s">
        <v>776</v>
      </c>
      <c r="P7" s="1090">
        <v>10.6</v>
      </c>
      <c r="Q7" s="1091" t="s">
        <v>777</v>
      </c>
    </row>
    <row r="8" spans="1:18" s="55" customFormat="1" ht="14.25" customHeight="1">
      <c r="A8" s="712" t="s">
        <v>21</v>
      </c>
      <c r="B8" s="720">
        <v>372602</v>
      </c>
      <c r="C8" s="1092" t="s">
        <v>778</v>
      </c>
      <c r="D8" s="720">
        <v>372602</v>
      </c>
      <c r="E8" s="1092" t="s">
        <v>25</v>
      </c>
      <c r="F8" s="720">
        <v>338093</v>
      </c>
      <c r="G8" s="1092" t="s">
        <v>779</v>
      </c>
      <c r="H8" s="718">
        <v>0.90700000000000003</v>
      </c>
      <c r="I8" s="1092" t="s">
        <v>768</v>
      </c>
      <c r="J8" s="720">
        <v>34509</v>
      </c>
      <c r="K8" s="1092" t="s">
        <v>780</v>
      </c>
      <c r="L8" s="718">
        <v>9.2999999999999999E-2</v>
      </c>
      <c r="M8" s="1092" t="s">
        <v>768</v>
      </c>
      <c r="N8" s="1093">
        <v>1.2</v>
      </c>
      <c r="O8" s="1092" t="s">
        <v>781</v>
      </c>
      <c r="P8" s="1094">
        <v>4.0999999999999996</v>
      </c>
      <c r="Q8" s="1095" t="s">
        <v>768</v>
      </c>
    </row>
    <row r="9" spans="1:18" s="55" customFormat="1" ht="14.25" customHeight="1">
      <c r="A9" s="712" t="s">
        <v>22</v>
      </c>
      <c r="B9" s="720">
        <v>30327</v>
      </c>
      <c r="C9" s="1092" t="s">
        <v>782</v>
      </c>
      <c r="D9" s="720">
        <v>30327</v>
      </c>
      <c r="E9" s="1092" t="s">
        <v>25</v>
      </c>
      <c r="F9" s="720">
        <v>23464</v>
      </c>
      <c r="G9" s="1092" t="s">
        <v>783</v>
      </c>
      <c r="H9" s="718">
        <v>0.77400000000000002</v>
      </c>
      <c r="I9" s="1092" t="s">
        <v>784</v>
      </c>
      <c r="J9" s="720">
        <v>6863</v>
      </c>
      <c r="K9" s="1092" t="s">
        <v>785</v>
      </c>
      <c r="L9" s="718">
        <v>0.22600000000000001</v>
      </c>
      <c r="M9" s="1092" t="s">
        <v>784</v>
      </c>
      <c r="N9" s="1093">
        <v>1.9</v>
      </c>
      <c r="O9" s="1092" t="s">
        <v>786</v>
      </c>
      <c r="P9" s="1094">
        <v>1.3</v>
      </c>
      <c r="Q9" s="1095" t="s">
        <v>787</v>
      </c>
    </row>
    <row r="10" spans="1:18" s="55" customFormat="1" ht="14.25" customHeight="1">
      <c r="A10" s="712" t="s">
        <v>23</v>
      </c>
      <c r="B10" s="720">
        <v>72129</v>
      </c>
      <c r="C10" s="1092" t="s">
        <v>788</v>
      </c>
      <c r="D10" s="720">
        <v>72129</v>
      </c>
      <c r="E10" s="1092" t="s">
        <v>25</v>
      </c>
      <c r="F10" s="720">
        <v>56319</v>
      </c>
      <c r="G10" s="1092" t="s">
        <v>789</v>
      </c>
      <c r="H10" s="718">
        <v>0.78100000000000003</v>
      </c>
      <c r="I10" s="1092" t="s">
        <v>790</v>
      </c>
      <c r="J10" s="720">
        <v>15810</v>
      </c>
      <c r="K10" s="1092" t="s">
        <v>789</v>
      </c>
      <c r="L10" s="718">
        <v>0.219</v>
      </c>
      <c r="M10" s="1092" t="s">
        <v>790</v>
      </c>
      <c r="N10" s="1093">
        <v>0.2</v>
      </c>
      <c r="O10" s="1092" t="s">
        <v>791</v>
      </c>
      <c r="P10" s="1094">
        <v>29.5</v>
      </c>
      <c r="Q10" s="1095" t="s">
        <v>792</v>
      </c>
    </row>
    <row r="11" spans="1:18" s="49" customFormat="1" ht="14.25" customHeight="1">
      <c r="A11" s="2488" t="s">
        <v>60</v>
      </c>
      <c r="B11" s="2488"/>
      <c r="C11" s="2488"/>
      <c r="D11" s="2488"/>
      <c r="E11" s="2488"/>
      <c r="F11" s="2488"/>
      <c r="G11" s="2488"/>
      <c r="H11" s="2488"/>
      <c r="I11" s="2488"/>
      <c r="J11" s="2488"/>
      <c r="K11" s="2488"/>
      <c r="L11" s="2488"/>
      <c r="M11" s="2488"/>
      <c r="N11" s="2488"/>
      <c r="O11" s="2488"/>
      <c r="P11" s="2488"/>
      <c r="Q11" s="2488"/>
    </row>
    <row r="12" spans="1:18" ht="14.25" customHeight="1">
      <c r="A12" s="1080"/>
    </row>
    <row r="13" spans="1:18" ht="14.25" customHeight="1">
      <c r="A13" s="2489" t="s">
        <v>793</v>
      </c>
      <c r="B13" s="2489"/>
      <c r="C13" s="2489"/>
      <c r="D13" s="2489"/>
      <c r="E13" s="2489"/>
      <c r="F13" s="2489"/>
      <c r="G13" s="2489"/>
      <c r="H13" s="2489"/>
      <c r="I13" s="2489"/>
      <c r="J13" s="2489"/>
      <c r="K13" s="2489"/>
      <c r="L13" s="2489"/>
      <c r="M13" s="2489"/>
      <c r="N13" s="2489"/>
      <c r="O13" s="2489"/>
      <c r="P13" s="2489"/>
      <c r="Q13" s="2489"/>
    </row>
    <row r="16" spans="1:18" ht="14.25" customHeight="1">
      <c r="A16" s="2490" t="s">
        <v>794</v>
      </c>
      <c r="B16" s="2490"/>
      <c r="C16" s="2490"/>
      <c r="D16" s="2490"/>
      <c r="E16" s="2490"/>
      <c r="F16" s="2490"/>
      <c r="G16" s="2490"/>
      <c r="H16" s="2490"/>
      <c r="I16" s="2490"/>
      <c r="J16" s="2490"/>
      <c r="K16" s="2490"/>
      <c r="L16" s="2490"/>
      <c r="M16" s="2490"/>
      <c r="N16" s="2490"/>
      <c r="O16" s="2490"/>
      <c r="P16" s="2490"/>
      <c r="Q16" s="2490"/>
    </row>
    <row r="17" spans="1:17" ht="14.25" customHeight="1">
      <c r="A17" s="1080"/>
    </row>
    <row r="18" spans="1:17" s="55" customFormat="1" ht="18" customHeight="1">
      <c r="A18" s="2519" t="s">
        <v>35</v>
      </c>
      <c r="B18" s="2502" t="s">
        <v>100</v>
      </c>
      <c r="C18" s="2503"/>
      <c r="D18" s="2503"/>
      <c r="E18" s="2503"/>
      <c r="F18" s="2503"/>
      <c r="G18" s="2503"/>
      <c r="H18" s="2503"/>
      <c r="I18" s="2503"/>
      <c r="J18" s="2503"/>
      <c r="K18" s="2503"/>
      <c r="L18" s="2503"/>
      <c r="M18" s="2503"/>
      <c r="N18" s="2503"/>
      <c r="O18" s="2503"/>
      <c r="P18" s="2503"/>
      <c r="Q18" s="2504"/>
    </row>
    <row r="19" spans="1:17" s="55" customFormat="1" ht="32.25" customHeight="1">
      <c r="A19" s="2520"/>
      <c r="B19" s="2505" t="s">
        <v>317</v>
      </c>
      <c r="C19" s="2506"/>
      <c r="D19" s="2506"/>
      <c r="E19" s="2507"/>
      <c r="F19" s="2505" t="s">
        <v>250</v>
      </c>
      <c r="G19" s="2506"/>
      <c r="H19" s="2506"/>
      <c r="I19" s="2507"/>
      <c r="J19" s="2505" t="s">
        <v>318</v>
      </c>
      <c r="K19" s="2506"/>
      <c r="L19" s="2506"/>
      <c r="M19" s="2507"/>
      <c r="N19" s="2505" t="s">
        <v>319</v>
      </c>
      <c r="O19" s="2507"/>
      <c r="P19" s="2505" t="s">
        <v>320</v>
      </c>
      <c r="Q19" s="2508"/>
    </row>
    <row r="20" spans="1:17" s="49" customFormat="1" ht="23">
      <c r="A20" s="2521"/>
      <c r="B20" s="45" t="s">
        <v>19</v>
      </c>
      <c r="C20" s="46" t="s">
        <v>20</v>
      </c>
      <c r="D20" s="46" t="s">
        <v>37</v>
      </c>
      <c r="E20" s="47" t="s">
        <v>24</v>
      </c>
      <c r="F20" s="45" t="s">
        <v>19</v>
      </c>
      <c r="G20" s="46" t="s">
        <v>20</v>
      </c>
      <c r="H20" s="46" t="s">
        <v>37</v>
      </c>
      <c r="I20" s="47" t="s">
        <v>24</v>
      </c>
      <c r="J20" s="45" t="s">
        <v>19</v>
      </c>
      <c r="K20" s="46" t="s">
        <v>20</v>
      </c>
      <c r="L20" s="46" t="s">
        <v>37</v>
      </c>
      <c r="M20" s="47" t="s">
        <v>24</v>
      </c>
      <c r="N20" s="45" t="s">
        <v>19</v>
      </c>
      <c r="O20" s="47" t="s">
        <v>20</v>
      </c>
      <c r="P20" s="45" t="s">
        <v>19</v>
      </c>
      <c r="Q20" s="48" t="s">
        <v>24</v>
      </c>
    </row>
    <row r="21" spans="1:17" s="55" customFormat="1" ht="14.25" customHeight="1" thickBot="1">
      <c r="A21" s="50" t="s">
        <v>17</v>
      </c>
      <c r="B21" s="1096">
        <v>550328</v>
      </c>
      <c r="C21" s="1097">
        <v>252</v>
      </c>
      <c r="D21" s="1096">
        <v>550328</v>
      </c>
      <c r="E21" s="1098" t="s">
        <v>25</v>
      </c>
      <c r="F21" s="1096">
        <v>465299</v>
      </c>
      <c r="G21" s="1097">
        <v>5012</v>
      </c>
      <c r="H21" s="1099">
        <v>84.5</v>
      </c>
      <c r="I21" s="1098">
        <v>0.9</v>
      </c>
      <c r="J21" s="1096">
        <v>85029</v>
      </c>
      <c r="K21" s="1097">
        <v>5059</v>
      </c>
      <c r="L21" s="1099">
        <v>15.5</v>
      </c>
      <c r="M21" s="1098">
        <v>0.9</v>
      </c>
      <c r="N21" s="1100">
        <v>1.4</v>
      </c>
      <c r="O21" s="1101">
        <v>0.5</v>
      </c>
      <c r="P21" s="1100">
        <v>8.8000000000000007</v>
      </c>
      <c r="Q21" s="1098">
        <v>1.2</v>
      </c>
    </row>
    <row r="22" spans="1:17" s="55" customFormat="1" ht="14.25" customHeight="1">
      <c r="A22" s="56" t="s">
        <v>18</v>
      </c>
      <c r="B22" s="1102">
        <v>89361</v>
      </c>
      <c r="C22" s="1103">
        <v>300</v>
      </c>
      <c r="D22" s="1104">
        <v>89361</v>
      </c>
      <c r="E22" s="1105" t="s">
        <v>25</v>
      </c>
      <c r="F22" s="1102">
        <v>71193</v>
      </c>
      <c r="G22" s="1103">
        <v>2209</v>
      </c>
      <c r="H22" s="1106">
        <v>79.7</v>
      </c>
      <c r="I22" s="1105">
        <v>2.5</v>
      </c>
      <c r="J22" s="1102">
        <v>18168</v>
      </c>
      <c r="K22" s="1103">
        <v>2250</v>
      </c>
      <c r="L22" s="1106">
        <v>20.3</v>
      </c>
      <c r="M22" s="1105">
        <v>2.5</v>
      </c>
      <c r="N22" s="1107">
        <v>3.1</v>
      </c>
      <c r="O22" s="1108">
        <v>1.8</v>
      </c>
      <c r="P22" s="1107">
        <v>6.4</v>
      </c>
      <c r="Q22" s="1105">
        <v>3.5</v>
      </c>
    </row>
    <row r="23" spans="1:17" s="55" customFormat="1" ht="14.25" customHeight="1">
      <c r="A23" s="61" t="s">
        <v>21</v>
      </c>
      <c r="B23" s="1109">
        <v>354719</v>
      </c>
      <c r="C23" s="1110">
        <v>577</v>
      </c>
      <c r="D23" s="1111">
        <v>354719</v>
      </c>
      <c r="E23" s="1112" t="s">
        <v>25</v>
      </c>
      <c r="F23" s="1109">
        <v>316456</v>
      </c>
      <c r="G23" s="1110">
        <v>3394</v>
      </c>
      <c r="H23" s="1113">
        <v>89.2</v>
      </c>
      <c r="I23" s="1114">
        <v>1</v>
      </c>
      <c r="J23" s="1109">
        <v>38263</v>
      </c>
      <c r="K23" s="1110">
        <v>3378</v>
      </c>
      <c r="L23" s="1113">
        <v>10.8</v>
      </c>
      <c r="M23" s="1114">
        <v>1</v>
      </c>
      <c r="N23" s="1115">
        <v>1.2</v>
      </c>
      <c r="O23" s="1116">
        <v>0.6</v>
      </c>
      <c r="P23" s="1115">
        <v>4.9000000000000004</v>
      </c>
      <c r="Q23" s="1112">
        <v>1.1000000000000001</v>
      </c>
    </row>
    <row r="24" spans="1:17" s="55" customFormat="1" ht="14.25" customHeight="1">
      <c r="A24" s="61" t="s">
        <v>22</v>
      </c>
      <c r="B24" s="1109">
        <v>31577</v>
      </c>
      <c r="C24" s="1110">
        <v>232</v>
      </c>
      <c r="D24" s="1111">
        <v>31577</v>
      </c>
      <c r="E24" s="1112" t="s">
        <v>25</v>
      </c>
      <c r="F24" s="1109">
        <v>22898</v>
      </c>
      <c r="G24" s="1110">
        <v>1313</v>
      </c>
      <c r="H24" s="1113">
        <v>72.5</v>
      </c>
      <c r="I24" s="1112">
        <v>4.0999999999999996</v>
      </c>
      <c r="J24" s="1109">
        <v>8679</v>
      </c>
      <c r="K24" s="1110">
        <v>1291</v>
      </c>
      <c r="L24" s="1113">
        <v>27.5</v>
      </c>
      <c r="M24" s="1112">
        <v>4.0999999999999996</v>
      </c>
      <c r="N24" s="1115">
        <v>0.9</v>
      </c>
      <c r="O24" s="1117">
        <v>1</v>
      </c>
      <c r="P24" s="1115">
        <v>6.4</v>
      </c>
      <c r="Q24" s="1112">
        <v>4.7</v>
      </c>
    </row>
    <row r="25" spans="1:17" s="55" customFormat="1" ht="14.25" customHeight="1">
      <c r="A25" s="61" t="s">
        <v>23</v>
      </c>
      <c r="B25" s="1109">
        <v>74569</v>
      </c>
      <c r="C25" s="1110">
        <v>496</v>
      </c>
      <c r="D25" s="1111">
        <v>74569</v>
      </c>
      <c r="E25" s="1112" t="s">
        <v>25</v>
      </c>
      <c r="F25" s="1109">
        <v>54744</v>
      </c>
      <c r="G25" s="1110">
        <v>2300</v>
      </c>
      <c r="H25" s="1113">
        <v>73.400000000000006</v>
      </c>
      <c r="I25" s="1112">
        <v>3.1</v>
      </c>
      <c r="J25" s="1109">
        <v>19825</v>
      </c>
      <c r="K25" s="1110">
        <v>2306</v>
      </c>
      <c r="L25" s="1113">
        <v>26.6</v>
      </c>
      <c r="M25" s="1112">
        <v>3.1</v>
      </c>
      <c r="N25" s="1115">
        <v>0.1</v>
      </c>
      <c r="O25" s="1116">
        <v>0.2</v>
      </c>
      <c r="P25" s="1115">
        <v>29.6</v>
      </c>
      <c r="Q25" s="1112">
        <v>4.9000000000000004</v>
      </c>
    </row>
    <row r="26" spans="1:17" s="49" customFormat="1" ht="14.25" customHeight="1">
      <c r="A26" s="2488" t="s">
        <v>60</v>
      </c>
      <c r="B26" s="2488"/>
      <c r="C26" s="2488"/>
      <c r="D26" s="2488"/>
      <c r="E26" s="2488"/>
      <c r="F26" s="2488"/>
      <c r="G26" s="2488"/>
      <c r="H26" s="2488"/>
      <c r="I26" s="2488"/>
      <c r="J26" s="2488"/>
      <c r="K26" s="2488"/>
      <c r="L26" s="2488"/>
      <c r="M26" s="2488"/>
      <c r="N26" s="2488"/>
      <c r="O26" s="2488"/>
      <c r="P26" s="2488"/>
      <c r="Q26" s="2488"/>
    </row>
    <row r="27" spans="1:17" ht="14.25" customHeight="1">
      <c r="A27" s="1080"/>
    </row>
    <row r="28" spans="1:17" ht="14.25" customHeight="1">
      <c r="A28" s="2489" t="s">
        <v>667</v>
      </c>
      <c r="B28" s="2489"/>
      <c r="C28" s="2489"/>
      <c r="D28" s="2489"/>
      <c r="E28" s="2489"/>
      <c r="F28" s="2489"/>
      <c r="G28" s="2489"/>
      <c r="H28" s="2489"/>
      <c r="I28" s="2489"/>
      <c r="J28" s="2489"/>
      <c r="K28" s="2489"/>
      <c r="L28" s="2489"/>
      <c r="M28" s="2489"/>
      <c r="N28" s="2489"/>
      <c r="O28" s="2489"/>
      <c r="P28" s="2489"/>
      <c r="Q28" s="2489"/>
    </row>
    <row r="31" spans="1:17" ht="14.25" customHeight="1">
      <c r="A31" s="2490" t="s">
        <v>622</v>
      </c>
      <c r="B31" s="2490"/>
      <c r="C31" s="2490"/>
      <c r="D31" s="2490"/>
      <c r="E31" s="2490"/>
      <c r="F31" s="2490"/>
      <c r="G31" s="2490"/>
      <c r="H31" s="2490"/>
      <c r="I31" s="2490"/>
      <c r="J31" s="2490"/>
      <c r="K31" s="2490"/>
      <c r="L31" s="2490"/>
      <c r="M31" s="2490"/>
      <c r="N31" s="2490"/>
      <c r="O31" s="2490"/>
      <c r="P31" s="2490"/>
      <c r="Q31" s="2490"/>
    </row>
    <row r="32" spans="1:17" ht="14.25" customHeight="1">
      <c r="A32" s="1080"/>
    </row>
    <row r="33" spans="1:17" ht="18" customHeight="1">
      <c r="A33" s="2509" t="s">
        <v>35</v>
      </c>
      <c r="B33" s="2512" t="s">
        <v>100</v>
      </c>
      <c r="C33" s="2513"/>
      <c r="D33" s="2513"/>
      <c r="E33" s="2513"/>
      <c r="F33" s="2513"/>
      <c r="G33" s="2513"/>
      <c r="H33" s="2513"/>
      <c r="I33" s="2513"/>
      <c r="J33" s="2513"/>
      <c r="K33" s="2513"/>
      <c r="L33" s="2513"/>
      <c r="M33" s="2513"/>
      <c r="N33" s="2513"/>
      <c r="O33" s="2513"/>
      <c r="P33" s="2513"/>
      <c r="Q33" s="2514"/>
    </row>
    <row r="34" spans="1:17" ht="32.25" customHeight="1">
      <c r="A34" s="2510"/>
      <c r="B34" s="2515" t="s">
        <v>317</v>
      </c>
      <c r="C34" s="2516"/>
      <c r="D34" s="2516"/>
      <c r="E34" s="2517"/>
      <c r="F34" s="2515" t="s">
        <v>250</v>
      </c>
      <c r="G34" s="2516"/>
      <c r="H34" s="2516"/>
      <c r="I34" s="2517"/>
      <c r="J34" s="2515" t="s">
        <v>318</v>
      </c>
      <c r="K34" s="2516"/>
      <c r="L34" s="2516"/>
      <c r="M34" s="2517"/>
      <c r="N34" s="2515" t="s">
        <v>319</v>
      </c>
      <c r="O34" s="2517"/>
      <c r="P34" s="2515" t="s">
        <v>320</v>
      </c>
      <c r="Q34" s="2518"/>
    </row>
    <row r="35" spans="1:17" s="49" customFormat="1" ht="23">
      <c r="A35" s="2511"/>
      <c r="B35" s="45" t="s">
        <v>19</v>
      </c>
      <c r="C35" s="46" t="s">
        <v>20</v>
      </c>
      <c r="D35" s="46" t="s">
        <v>37</v>
      </c>
      <c r="E35" s="47" t="s">
        <v>24</v>
      </c>
      <c r="F35" s="45" t="s">
        <v>19</v>
      </c>
      <c r="G35" s="46" t="s">
        <v>20</v>
      </c>
      <c r="H35" s="46" t="s">
        <v>37</v>
      </c>
      <c r="I35" s="47" t="s">
        <v>24</v>
      </c>
      <c r="J35" s="45" t="s">
        <v>19</v>
      </c>
      <c r="K35" s="46" t="s">
        <v>20</v>
      </c>
      <c r="L35" s="46" t="s">
        <v>37</v>
      </c>
      <c r="M35" s="47" t="s">
        <v>24</v>
      </c>
      <c r="N35" s="45" t="s">
        <v>19</v>
      </c>
      <c r="O35" s="47" t="s">
        <v>20</v>
      </c>
      <c r="P35" s="45" t="s">
        <v>19</v>
      </c>
      <c r="Q35" s="48" t="s">
        <v>24</v>
      </c>
    </row>
    <row r="36" spans="1:17" s="55" customFormat="1" ht="14.25" customHeight="1" thickBot="1">
      <c r="A36" s="50" t="s">
        <v>17</v>
      </c>
      <c r="B36" s="51">
        <v>546261</v>
      </c>
      <c r="C36" s="52">
        <v>103</v>
      </c>
      <c r="D36" s="53" t="s">
        <v>25</v>
      </c>
      <c r="E36" s="54" t="s">
        <v>25</v>
      </c>
      <c r="F36" s="51">
        <v>455309</v>
      </c>
      <c r="G36" s="52">
        <v>4541</v>
      </c>
      <c r="H36" s="53">
        <v>83.4</v>
      </c>
      <c r="I36" s="54">
        <v>0.8</v>
      </c>
      <c r="J36" s="51">
        <v>90952</v>
      </c>
      <c r="K36" s="52">
        <v>4539</v>
      </c>
      <c r="L36" s="53">
        <v>16.600000000000001</v>
      </c>
      <c r="M36" s="54">
        <v>0.8</v>
      </c>
      <c r="N36" s="51">
        <v>1.7</v>
      </c>
      <c r="O36" s="52">
        <v>0.5</v>
      </c>
      <c r="P36" s="51">
        <v>9.9</v>
      </c>
      <c r="Q36" s="52">
        <v>1.1000000000000001</v>
      </c>
    </row>
    <row r="37" spans="1:17" s="55" customFormat="1" ht="14.25" customHeight="1">
      <c r="A37" s="56" t="s">
        <v>18</v>
      </c>
      <c r="B37" s="57">
        <v>88548</v>
      </c>
      <c r="C37" s="58">
        <v>220</v>
      </c>
      <c r="D37" s="59" t="s">
        <v>25</v>
      </c>
      <c r="E37" s="60" t="s">
        <v>25</v>
      </c>
      <c r="F37" s="57">
        <v>71565</v>
      </c>
      <c r="G37" s="58">
        <v>2191</v>
      </c>
      <c r="H37" s="59">
        <v>80.8</v>
      </c>
      <c r="I37" s="60">
        <v>2.5</v>
      </c>
      <c r="J37" s="57">
        <v>16983</v>
      </c>
      <c r="K37" s="58">
        <v>2168</v>
      </c>
      <c r="L37" s="59">
        <v>19.2</v>
      </c>
      <c r="M37" s="60">
        <v>2.5</v>
      </c>
      <c r="N37" s="57">
        <v>1.4</v>
      </c>
      <c r="O37" s="58">
        <v>0.6</v>
      </c>
      <c r="P37" s="57">
        <v>4.7</v>
      </c>
      <c r="Q37" s="58">
        <v>2.4</v>
      </c>
    </row>
    <row r="38" spans="1:17" s="55" customFormat="1" ht="14.25" customHeight="1">
      <c r="A38" s="61" t="s">
        <v>21</v>
      </c>
      <c r="B38" s="62">
        <v>352582</v>
      </c>
      <c r="C38" s="63">
        <v>618</v>
      </c>
      <c r="D38" s="64" t="s">
        <v>25</v>
      </c>
      <c r="E38" s="65" t="s">
        <v>25</v>
      </c>
      <c r="F38" s="62">
        <v>308208</v>
      </c>
      <c r="G38" s="63">
        <v>3354</v>
      </c>
      <c r="H38" s="64">
        <v>87.4</v>
      </c>
      <c r="I38" s="65">
        <v>0.9</v>
      </c>
      <c r="J38" s="62">
        <v>44374</v>
      </c>
      <c r="K38" s="63">
        <v>3154</v>
      </c>
      <c r="L38" s="64">
        <v>12.6</v>
      </c>
      <c r="M38" s="65">
        <v>0.9</v>
      </c>
      <c r="N38" s="62">
        <v>1.5</v>
      </c>
      <c r="O38" s="63">
        <v>0.6</v>
      </c>
      <c r="P38" s="62">
        <v>6.2</v>
      </c>
      <c r="Q38" s="63">
        <v>1</v>
      </c>
    </row>
    <row r="39" spans="1:17" s="55" customFormat="1" ht="14.25" customHeight="1">
      <c r="A39" s="61" t="s">
        <v>22</v>
      </c>
      <c r="B39" s="62">
        <v>31242</v>
      </c>
      <c r="C39" s="63">
        <v>235</v>
      </c>
      <c r="D39" s="64" t="s">
        <v>25</v>
      </c>
      <c r="E39" s="65" t="s">
        <v>25</v>
      </c>
      <c r="F39" s="62">
        <v>22685</v>
      </c>
      <c r="G39" s="63">
        <v>1210</v>
      </c>
      <c r="H39" s="64">
        <v>72.599999999999994</v>
      </c>
      <c r="I39" s="65">
        <v>3.9</v>
      </c>
      <c r="J39" s="62">
        <v>8557</v>
      </c>
      <c r="K39" s="63">
        <v>1216</v>
      </c>
      <c r="L39" s="64">
        <v>27.4</v>
      </c>
      <c r="M39" s="65">
        <v>3.9</v>
      </c>
      <c r="N39" s="62">
        <v>0.9</v>
      </c>
      <c r="O39" s="63">
        <v>1.5</v>
      </c>
      <c r="P39" s="62">
        <v>2.6</v>
      </c>
      <c r="Q39" s="63">
        <v>3.2</v>
      </c>
    </row>
    <row r="40" spans="1:17" s="55" customFormat="1" ht="14.25" customHeight="1">
      <c r="A40" s="61" t="s">
        <v>23</v>
      </c>
      <c r="B40" s="62">
        <v>73786</v>
      </c>
      <c r="C40" s="63">
        <v>584</v>
      </c>
      <c r="D40" s="64" t="s">
        <v>25</v>
      </c>
      <c r="E40" s="64" t="s">
        <v>25</v>
      </c>
      <c r="F40" s="62">
        <v>52794</v>
      </c>
      <c r="G40" s="63">
        <v>1950</v>
      </c>
      <c r="H40" s="64">
        <v>71.599999999999994</v>
      </c>
      <c r="I40" s="64">
        <v>2.5</v>
      </c>
      <c r="J40" s="62">
        <v>20992</v>
      </c>
      <c r="K40" s="63">
        <v>1869</v>
      </c>
      <c r="L40" s="64">
        <v>28.4</v>
      </c>
      <c r="M40" s="64">
        <v>2.5</v>
      </c>
      <c r="N40" s="62">
        <v>3.6</v>
      </c>
      <c r="O40" s="63">
        <v>2</v>
      </c>
      <c r="P40" s="62">
        <v>34.5</v>
      </c>
      <c r="Q40" s="63">
        <v>5</v>
      </c>
    </row>
    <row r="41" spans="1:17" s="49" customFormat="1" ht="14.25" customHeight="1">
      <c r="A41" s="2488" t="s">
        <v>60</v>
      </c>
      <c r="B41" s="2488"/>
      <c r="C41" s="2488"/>
      <c r="D41" s="2488"/>
      <c r="E41" s="2488"/>
      <c r="F41" s="2488"/>
      <c r="G41" s="2488"/>
      <c r="H41" s="2488"/>
      <c r="I41" s="2488"/>
      <c r="J41" s="2488"/>
      <c r="K41" s="2488"/>
      <c r="L41" s="2488"/>
      <c r="M41" s="2488"/>
      <c r="N41" s="2488"/>
      <c r="O41" s="2488"/>
      <c r="P41" s="2488"/>
      <c r="Q41" s="2488"/>
    </row>
    <row r="42" spans="1:17" ht="14.25" customHeight="1">
      <c r="A42" s="1080"/>
    </row>
    <row r="43" spans="1:17" ht="14.25" customHeight="1">
      <c r="A43" s="2489" t="s">
        <v>623</v>
      </c>
      <c r="B43" s="2489"/>
      <c r="C43" s="2489"/>
      <c r="D43" s="2489"/>
      <c r="E43" s="2489"/>
      <c r="F43" s="2489"/>
      <c r="G43" s="2489"/>
      <c r="H43" s="2489"/>
      <c r="I43" s="2489"/>
      <c r="J43" s="2489"/>
      <c r="K43" s="2489"/>
      <c r="L43" s="2489"/>
      <c r="M43" s="2489"/>
      <c r="N43" s="2489"/>
      <c r="O43" s="2489"/>
      <c r="P43" s="2489"/>
      <c r="Q43" s="2489"/>
    </row>
    <row r="46" spans="1:17" ht="14.25" customHeight="1">
      <c r="A46" s="2490" t="s">
        <v>624</v>
      </c>
      <c r="B46" s="2490"/>
      <c r="C46" s="2490"/>
      <c r="D46" s="2490"/>
      <c r="E46" s="2490"/>
      <c r="F46" s="2490"/>
      <c r="G46" s="2490"/>
      <c r="H46" s="2490"/>
      <c r="I46" s="2490"/>
      <c r="J46" s="2490"/>
      <c r="K46" s="2490"/>
      <c r="L46" s="2490"/>
      <c r="M46" s="2490"/>
      <c r="N46" s="2490"/>
      <c r="O46" s="2490"/>
      <c r="P46" s="2490"/>
      <c r="Q46" s="2490"/>
    </row>
    <row r="47" spans="1:17" ht="14.25" customHeight="1">
      <c r="A47" s="1080"/>
    </row>
    <row r="48" spans="1:17" ht="18" customHeight="1">
      <c r="A48" s="2509" t="s">
        <v>35</v>
      </c>
      <c r="B48" s="2512" t="s">
        <v>100</v>
      </c>
      <c r="C48" s="2513"/>
      <c r="D48" s="2513"/>
      <c r="E48" s="2513"/>
      <c r="F48" s="2513"/>
      <c r="G48" s="2513"/>
      <c r="H48" s="2513"/>
      <c r="I48" s="2513"/>
      <c r="J48" s="2513"/>
      <c r="K48" s="2513"/>
      <c r="L48" s="2513"/>
      <c r="M48" s="2513"/>
      <c r="N48" s="2513"/>
      <c r="O48" s="2513"/>
      <c r="P48" s="2513"/>
      <c r="Q48" s="2514"/>
    </row>
    <row r="49" spans="1:17" ht="32.25" customHeight="1">
      <c r="A49" s="2510"/>
      <c r="B49" s="2515" t="s">
        <v>317</v>
      </c>
      <c r="C49" s="2516"/>
      <c r="D49" s="2516"/>
      <c r="E49" s="2517"/>
      <c r="F49" s="2515" t="s">
        <v>250</v>
      </c>
      <c r="G49" s="2516"/>
      <c r="H49" s="2516"/>
      <c r="I49" s="2517"/>
      <c r="J49" s="2515" t="s">
        <v>318</v>
      </c>
      <c r="K49" s="2516"/>
      <c r="L49" s="2516"/>
      <c r="M49" s="2517"/>
      <c r="N49" s="2515" t="s">
        <v>319</v>
      </c>
      <c r="O49" s="2517"/>
      <c r="P49" s="2515" t="s">
        <v>320</v>
      </c>
      <c r="Q49" s="2518"/>
    </row>
    <row r="50" spans="1:17" s="49" customFormat="1" ht="23">
      <c r="A50" s="2511"/>
      <c r="B50" s="45" t="s">
        <v>19</v>
      </c>
      <c r="C50" s="46" t="s">
        <v>20</v>
      </c>
      <c r="D50" s="46" t="s">
        <v>37</v>
      </c>
      <c r="E50" s="47" t="s">
        <v>24</v>
      </c>
      <c r="F50" s="45" t="s">
        <v>19</v>
      </c>
      <c r="G50" s="46" t="s">
        <v>20</v>
      </c>
      <c r="H50" s="46" t="s">
        <v>37</v>
      </c>
      <c r="I50" s="47" t="s">
        <v>24</v>
      </c>
      <c r="J50" s="45" t="s">
        <v>19</v>
      </c>
      <c r="K50" s="46" t="s">
        <v>20</v>
      </c>
      <c r="L50" s="46" t="s">
        <v>37</v>
      </c>
      <c r="M50" s="47" t="s">
        <v>24</v>
      </c>
      <c r="N50" s="45" t="s">
        <v>19</v>
      </c>
      <c r="O50" s="47" t="s">
        <v>20</v>
      </c>
      <c r="P50" s="45" t="s">
        <v>19</v>
      </c>
      <c r="Q50" s="48" t="s">
        <v>24</v>
      </c>
    </row>
    <row r="51" spans="1:17" s="55" customFormat="1" ht="14.25" customHeight="1" thickBot="1">
      <c r="A51" s="50" t="s">
        <v>17</v>
      </c>
      <c r="B51" s="66">
        <v>542955</v>
      </c>
      <c r="C51" s="67" t="s">
        <v>795</v>
      </c>
      <c r="D51" s="68">
        <v>542955</v>
      </c>
      <c r="E51" s="69" t="s">
        <v>25</v>
      </c>
      <c r="F51" s="66">
        <v>458078</v>
      </c>
      <c r="G51" s="67" t="s">
        <v>796</v>
      </c>
      <c r="H51" s="70">
        <v>0.84399999999999997</v>
      </c>
      <c r="I51" s="69" t="s">
        <v>797</v>
      </c>
      <c r="J51" s="66">
        <v>84877</v>
      </c>
      <c r="K51" s="67" t="s">
        <v>798</v>
      </c>
      <c r="L51" s="70">
        <v>0.156</v>
      </c>
      <c r="M51" s="69" t="s">
        <v>797</v>
      </c>
      <c r="N51" s="71">
        <v>1.3</v>
      </c>
      <c r="O51" s="69" t="s">
        <v>799</v>
      </c>
      <c r="P51" s="71">
        <v>9.1999999999999993</v>
      </c>
      <c r="Q51" s="67" t="s">
        <v>800</v>
      </c>
    </row>
    <row r="52" spans="1:17" s="55" customFormat="1" ht="14.25" customHeight="1">
      <c r="A52" s="56" t="s">
        <v>18</v>
      </c>
      <c r="B52" s="72">
        <v>88107</v>
      </c>
      <c r="C52" s="73" t="s">
        <v>801</v>
      </c>
      <c r="D52" s="74">
        <v>88107</v>
      </c>
      <c r="E52" s="75" t="s">
        <v>25</v>
      </c>
      <c r="F52" s="72">
        <v>68857</v>
      </c>
      <c r="G52" s="73" t="s">
        <v>802</v>
      </c>
      <c r="H52" s="76">
        <v>0.78200000000000003</v>
      </c>
      <c r="I52" s="75" t="s">
        <v>803</v>
      </c>
      <c r="J52" s="72">
        <v>19250</v>
      </c>
      <c r="K52" s="73" t="s">
        <v>804</v>
      </c>
      <c r="L52" s="76">
        <v>0.218</v>
      </c>
      <c r="M52" s="75" t="s">
        <v>803</v>
      </c>
      <c r="N52" s="77">
        <v>3.4</v>
      </c>
      <c r="O52" s="75" t="s">
        <v>805</v>
      </c>
      <c r="P52" s="78">
        <v>5</v>
      </c>
      <c r="Q52" s="73" t="s">
        <v>806</v>
      </c>
    </row>
    <row r="53" spans="1:17" s="55" customFormat="1" ht="14.25" customHeight="1">
      <c r="A53" s="61" t="s">
        <v>21</v>
      </c>
      <c r="B53" s="72">
        <v>350819</v>
      </c>
      <c r="C53" s="73" t="s">
        <v>807</v>
      </c>
      <c r="D53" s="74">
        <v>350819</v>
      </c>
      <c r="E53" s="75" t="s">
        <v>25</v>
      </c>
      <c r="F53" s="79">
        <v>312625</v>
      </c>
      <c r="G53" s="80" t="s">
        <v>808</v>
      </c>
      <c r="H53" s="81">
        <v>0.89100000000000001</v>
      </c>
      <c r="I53" s="82" t="s">
        <v>809</v>
      </c>
      <c r="J53" s="79">
        <v>38194</v>
      </c>
      <c r="K53" s="80" t="s">
        <v>810</v>
      </c>
      <c r="L53" s="81">
        <v>0.109</v>
      </c>
      <c r="M53" s="82" t="s">
        <v>809</v>
      </c>
      <c r="N53" s="83">
        <v>0.7</v>
      </c>
      <c r="O53" s="82" t="s">
        <v>811</v>
      </c>
      <c r="P53" s="83">
        <v>5.9</v>
      </c>
      <c r="Q53" s="80" t="s">
        <v>809</v>
      </c>
    </row>
    <row r="54" spans="1:17" s="55" customFormat="1" ht="14.25" customHeight="1">
      <c r="A54" s="61" t="s">
        <v>22</v>
      </c>
      <c r="B54" s="79">
        <v>30952</v>
      </c>
      <c r="C54" s="80" t="s">
        <v>812</v>
      </c>
      <c r="D54" s="84">
        <v>30952</v>
      </c>
      <c r="E54" s="82" t="s">
        <v>25</v>
      </c>
      <c r="F54" s="79">
        <v>22980</v>
      </c>
      <c r="G54" s="80" t="s">
        <v>813</v>
      </c>
      <c r="H54" s="81">
        <v>0.74199999999999999</v>
      </c>
      <c r="I54" s="82" t="s">
        <v>814</v>
      </c>
      <c r="J54" s="79">
        <v>7972</v>
      </c>
      <c r="K54" s="80" t="s">
        <v>815</v>
      </c>
      <c r="L54" s="81">
        <v>0.25800000000000001</v>
      </c>
      <c r="M54" s="82" t="s">
        <v>814</v>
      </c>
      <c r="N54" s="83">
        <v>0.7</v>
      </c>
      <c r="O54" s="82" t="s">
        <v>797</v>
      </c>
      <c r="P54" s="83">
        <v>6.9</v>
      </c>
      <c r="Q54" s="80" t="s">
        <v>816</v>
      </c>
    </row>
    <row r="55" spans="1:17" s="55" customFormat="1" ht="14.25" customHeight="1">
      <c r="A55" s="61" t="s">
        <v>23</v>
      </c>
      <c r="B55" s="85">
        <v>72984</v>
      </c>
      <c r="C55" s="80" t="s">
        <v>817</v>
      </c>
      <c r="D55" s="84">
        <v>72984</v>
      </c>
      <c r="E55" s="82" t="s">
        <v>25</v>
      </c>
      <c r="F55" s="85">
        <v>53560</v>
      </c>
      <c r="G55" s="80" t="s">
        <v>818</v>
      </c>
      <c r="H55" s="81">
        <v>0.73399999999999999</v>
      </c>
      <c r="I55" s="82" t="s">
        <v>819</v>
      </c>
      <c r="J55" s="85">
        <v>19424</v>
      </c>
      <c r="K55" s="80" t="s">
        <v>820</v>
      </c>
      <c r="L55" s="81">
        <v>0.26600000000000001</v>
      </c>
      <c r="M55" s="82" t="s">
        <v>819</v>
      </c>
      <c r="N55" s="86">
        <v>1.4</v>
      </c>
      <c r="O55" s="82" t="s">
        <v>821</v>
      </c>
      <c r="P55" s="86">
        <v>28.3</v>
      </c>
      <c r="Q55" s="80" t="s">
        <v>822</v>
      </c>
    </row>
    <row r="56" spans="1:17" s="49" customFormat="1" ht="14.25" customHeight="1">
      <c r="A56" s="2488" t="s">
        <v>60</v>
      </c>
      <c r="B56" s="2488"/>
      <c r="C56" s="2488"/>
      <c r="D56" s="2488"/>
      <c r="E56" s="2488"/>
      <c r="F56" s="2488"/>
      <c r="G56" s="2488"/>
      <c r="H56" s="2488"/>
      <c r="I56" s="2488"/>
      <c r="J56" s="2488"/>
      <c r="K56" s="2488"/>
      <c r="L56" s="2488"/>
      <c r="M56" s="2488"/>
      <c r="N56" s="2488"/>
      <c r="O56" s="2488"/>
      <c r="P56" s="2488"/>
      <c r="Q56" s="2488"/>
    </row>
    <row r="57" spans="1:17" ht="14.25" customHeight="1">
      <c r="A57" s="1080"/>
    </row>
    <row r="58" spans="1:17" ht="14.25" customHeight="1">
      <c r="A58" s="2489" t="s">
        <v>625</v>
      </c>
      <c r="B58" s="2489"/>
      <c r="C58" s="2489"/>
      <c r="D58" s="2489"/>
      <c r="E58" s="2489"/>
      <c r="F58" s="2489"/>
      <c r="G58" s="2489"/>
      <c r="H58" s="2489"/>
      <c r="I58" s="2489"/>
      <c r="J58" s="2489"/>
      <c r="K58" s="2489"/>
      <c r="L58" s="2489"/>
      <c r="M58" s="2489"/>
      <c r="N58" s="2489"/>
      <c r="O58" s="2489"/>
      <c r="P58" s="2489"/>
      <c r="Q58" s="2489"/>
    </row>
    <row r="61" spans="1:17">
      <c r="A61" s="2490" t="s">
        <v>626</v>
      </c>
      <c r="B61" s="2490"/>
      <c r="C61" s="2490"/>
      <c r="D61" s="2490"/>
      <c r="E61" s="2490"/>
      <c r="F61" s="2490"/>
      <c r="G61" s="2490"/>
      <c r="H61" s="2490"/>
      <c r="I61" s="2490"/>
      <c r="J61" s="2490"/>
      <c r="K61" s="2490"/>
      <c r="L61" s="2490"/>
      <c r="M61" s="2490"/>
      <c r="N61" s="2490"/>
      <c r="O61" s="2490"/>
      <c r="P61" s="2490"/>
      <c r="Q61" s="2490"/>
    </row>
    <row r="62" spans="1:17">
      <c r="A62" s="1080"/>
    </row>
    <row r="63" spans="1:17">
      <c r="A63" s="2491" t="s">
        <v>35</v>
      </c>
      <c r="B63" s="2494" t="s">
        <v>100</v>
      </c>
      <c r="C63" s="2494"/>
      <c r="D63" s="2494"/>
      <c r="E63" s="2494"/>
      <c r="F63" s="2494"/>
      <c r="G63" s="2494"/>
      <c r="H63" s="2494"/>
      <c r="I63" s="2494"/>
      <c r="J63" s="2494"/>
      <c r="K63" s="2494"/>
      <c r="L63" s="2494"/>
      <c r="M63" s="2494"/>
      <c r="N63" s="2494"/>
      <c r="O63" s="2494"/>
      <c r="P63" s="2494"/>
      <c r="Q63" s="2495"/>
    </row>
    <row r="64" spans="1:17" ht="29.25" customHeight="1">
      <c r="A64" s="2492"/>
      <c r="B64" s="2496" t="s">
        <v>317</v>
      </c>
      <c r="C64" s="2496"/>
      <c r="D64" s="2496"/>
      <c r="E64" s="2496"/>
      <c r="F64" s="2496" t="s">
        <v>250</v>
      </c>
      <c r="G64" s="2496"/>
      <c r="H64" s="2496"/>
      <c r="I64" s="2496"/>
      <c r="J64" s="2496" t="s">
        <v>318</v>
      </c>
      <c r="K64" s="2496"/>
      <c r="L64" s="2496"/>
      <c r="M64" s="2496"/>
      <c r="N64" s="2496" t="s">
        <v>319</v>
      </c>
      <c r="O64" s="2496"/>
      <c r="P64" s="2496" t="s">
        <v>320</v>
      </c>
      <c r="Q64" s="2497"/>
    </row>
    <row r="65" spans="1:17" s="49" customFormat="1" ht="23">
      <c r="A65" s="2493"/>
      <c r="B65" s="87" t="s">
        <v>19</v>
      </c>
      <c r="C65" s="87" t="s">
        <v>20</v>
      </c>
      <c r="D65" s="87" t="s">
        <v>37</v>
      </c>
      <c r="E65" s="87" t="s">
        <v>24</v>
      </c>
      <c r="F65" s="87" t="s">
        <v>19</v>
      </c>
      <c r="G65" s="87" t="s">
        <v>20</v>
      </c>
      <c r="H65" s="87" t="s">
        <v>37</v>
      </c>
      <c r="I65" s="87" t="s">
        <v>24</v>
      </c>
      <c r="J65" s="87" t="s">
        <v>19</v>
      </c>
      <c r="K65" s="87" t="s">
        <v>20</v>
      </c>
      <c r="L65" s="87" t="s">
        <v>37</v>
      </c>
      <c r="M65" s="87" t="s">
        <v>24</v>
      </c>
      <c r="N65" s="87" t="s">
        <v>19</v>
      </c>
      <c r="O65" s="87" t="s">
        <v>20</v>
      </c>
      <c r="P65" s="87" t="s">
        <v>19</v>
      </c>
      <c r="Q65" s="88" t="s">
        <v>24</v>
      </c>
    </row>
    <row r="66" spans="1:17" s="55" customFormat="1" ht="13">
      <c r="A66" s="89" t="s">
        <v>17</v>
      </c>
      <c r="B66" s="84">
        <v>537170</v>
      </c>
      <c r="C66" s="80" t="s">
        <v>823</v>
      </c>
      <c r="D66" s="84">
        <v>537170</v>
      </c>
      <c r="E66" s="80" t="s">
        <v>25</v>
      </c>
      <c r="F66" s="84">
        <v>455868</v>
      </c>
      <c r="G66" s="80" t="s">
        <v>824</v>
      </c>
      <c r="H66" s="81">
        <v>0.84899999999999998</v>
      </c>
      <c r="I66" s="80" t="s">
        <v>821</v>
      </c>
      <c r="J66" s="84">
        <v>81302</v>
      </c>
      <c r="K66" s="80" t="s">
        <v>825</v>
      </c>
      <c r="L66" s="81">
        <v>0.151</v>
      </c>
      <c r="M66" s="80" t="s">
        <v>821</v>
      </c>
      <c r="N66" s="80">
        <v>1.1000000000000001</v>
      </c>
      <c r="O66" s="80" t="s">
        <v>799</v>
      </c>
      <c r="P66" s="90">
        <v>10</v>
      </c>
      <c r="Q66" s="80" t="s">
        <v>800</v>
      </c>
    </row>
    <row r="67" spans="1:17" s="55" customFormat="1" ht="13">
      <c r="A67" s="91" t="s">
        <v>18</v>
      </c>
      <c r="B67" s="84">
        <v>86780</v>
      </c>
      <c r="C67" s="80" t="s">
        <v>826</v>
      </c>
      <c r="D67" s="84">
        <v>86780</v>
      </c>
      <c r="E67" s="80" t="s">
        <v>25</v>
      </c>
      <c r="F67" s="84">
        <v>69818</v>
      </c>
      <c r="G67" s="80" t="s">
        <v>827</v>
      </c>
      <c r="H67" s="81">
        <v>0.80500000000000005</v>
      </c>
      <c r="I67" s="80" t="s">
        <v>805</v>
      </c>
      <c r="J67" s="84">
        <v>16962</v>
      </c>
      <c r="K67" s="80" t="s">
        <v>828</v>
      </c>
      <c r="L67" s="81">
        <v>0.19500000000000001</v>
      </c>
      <c r="M67" s="80" t="s">
        <v>805</v>
      </c>
      <c r="N67" s="80">
        <v>1.5</v>
      </c>
      <c r="O67" s="80" t="s">
        <v>829</v>
      </c>
      <c r="P67" s="80">
        <v>10.3</v>
      </c>
      <c r="Q67" s="80" t="s">
        <v>830</v>
      </c>
    </row>
    <row r="68" spans="1:17" s="55" customFormat="1" ht="13">
      <c r="A68" s="91" t="s">
        <v>21</v>
      </c>
      <c r="B68" s="84">
        <v>347458</v>
      </c>
      <c r="C68" s="80" t="s">
        <v>831</v>
      </c>
      <c r="D68" s="84">
        <v>347458</v>
      </c>
      <c r="E68" s="80" t="s">
        <v>25</v>
      </c>
      <c r="F68" s="84">
        <v>309169</v>
      </c>
      <c r="G68" s="80" t="s">
        <v>832</v>
      </c>
      <c r="H68" s="81">
        <v>0.89</v>
      </c>
      <c r="I68" s="80" t="s">
        <v>809</v>
      </c>
      <c r="J68" s="84">
        <v>38289</v>
      </c>
      <c r="K68" s="80" t="s">
        <v>833</v>
      </c>
      <c r="L68" s="81">
        <v>0.11</v>
      </c>
      <c r="M68" s="80" t="s">
        <v>809</v>
      </c>
      <c r="N68" s="80">
        <v>0.9</v>
      </c>
      <c r="O68" s="80" t="s">
        <v>811</v>
      </c>
      <c r="P68" s="80">
        <v>5.4</v>
      </c>
      <c r="Q68" s="80" t="s">
        <v>800</v>
      </c>
    </row>
    <row r="69" spans="1:17" s="55" customFormat="1" ht="13">
      <c r="A69" s="91" t="s">
        <v>22</v>
      </c>
      <c r="B69" s="84">
        <v>30679</v>
      </c>
      <c r="C69" s="80" t="s">
        <v>834</v>
      </c>
      <c r="D69" s="84">
        <v>30679</v>
      </c>
      <c r="E69" s="80" t="s">
        <v>25</v>
      </c>
      <c r="F69" s="84">
        <v>23214</v>
      </c>
      <c r="G69" s="80" t="s">
        <v>835</v>
      </c>
      <c r="H69" s="81">
        <v>0.75700000000000001</v>
      </c>
      <c r="I69" s="80" t="s">
        <v>816</v>
      </c>
      <c r="J69" s="84">
        <v>7465</v>
      </c>
      <c r="K69" s="80" t="s">
        <v>836</v>
      </c>
      <c r="L69" s="81">
        <v>0.24299999999999999</v>
      </c>
      <c r="M69" s="80" t="s">
        <v>816</v>
      </c>
      <c r="N69" s="90">
        <v>1</v>
      </c>
      <c r="O69" s="80" t="s">
        <v>821</v>
      </c>
      <c r="P69" s="80">
        <v>16.8</v>
      </c>
      <c r="Q69" s="80" t="s">
        <v>837</v>
      </c>
    </row>
    <row r="70" spans="1:17" s="55" customFormat="1" ht="13">
      <c r="A70" s="91" t="s">
        <v>23</v>
      </c>
      <c r="B70" s="84">
        <v>72139</v>
      </c>
      <c r="C70" s="80" t="s">
        <v>838</v>
      </c>
      <c r="D70" s="84">
        <v>72139</v>
      </c>
      <c r="E70" s="80" t="s">
        <v>25</v>
      </c>
      <c r="F70" s="84">
        <v>53612</v>
      </c>
      <c r="G70" s="80" t="s">
        <v>839</v>
      </c>
      <c r="H70" s="81">
        <v>0.74299999999999999</v>
      </c>
      <c r="I70" s="80" t="s">
        <v>840</v>
      </c>
      <c r="J70" s="84">
        <v>18527</v>
      </c>
      <c r="K70" s="80" t="s">
        <v>841</v>
      </c>
      <c r="L70" s="81">
        <v>0.25700000000000001</v>
      </c>
      <c r="M70" s="80" t="s">
        <v>840</v>
      </c>
      <c r="N70" s="80">
        <v>1.8</v>
      </c>
      <c r="O70" s="80" t="s">
        <v>842</v>
      </c>
      <c r="P70" s="80">
        <v>30.1</v>
      </c>
      <c r="Q70" s="80" t="s">
        <v>843</v>
      </c>
    </row>
    <row r="71" spans="1:17" s="49" customFormat="1" ht="11.5">
      <c r="A71" s="2488" t="s">
        <v>60</v>
      </c>
      <c r="B71" s="2488"/>
      <c r="C71" s="2488"/>
      <c r="D71" s="2488"/>
      <c r="E71" s="2488"/>
      <c r="F71" s="2488"/>
      <c r="G71" s="2488"/>
      <c r="H71" s="2488"/>
      <c r="I71" s="2488"/>
      <c r="J71" s="2488"/>
      <c r="K71" s="2488"/>
      <c r="L71" s="2488"/>
      <c r="M71" s="2488"/>
      <c r="N71" s="2488"/>
      <c r="O71" s="2488"/>
      <c r="P71" s="2488"/>
      <c r="Q71" s="2488"/>
    </row>
    <row r="72" spans="1:17">
      <c r="A72" s="1080"/>
    </row>
    <row r="73" spans="1:17">
      <c r="A73" s="2489" t="s">
        <v>355</v>
      </c>
      <c r="B73" s="2489"/>
      <c r="C73" s="2489"/>
      <c r="D73" s="2489"/>
      <c r="E73" s="2489"/>
      <c r="F73" s="2489"/>
      <c r="G73" s="2489"/>
      <c r="H73" s="2489"/>
      <c r="I73" s="2489"/>
      <c r="J73" s="2489"/>
      <c r="K73" s="2489"/>
      <c r="L73" s="2489"/>
      <c r="M73" s="2489"/>
      <c r="N73" s="2489"/>
      <c r="O73" s="2489"/>
      <c r="P73" s="2489"/>
      <c r="Q73" s="2489"/>
    </row>
    <row r="74" spans="1:17">
      <c r="A74" s="1080"/>
    </row>
    <row r="75" spans="1:17">
      <c r="A75" s="1080"/>
    </row>
    <row r="76" spans="1:17">
      <c r="A76" s="2490" t="s">
        <v>627</v>
      </c>
      <c r="B76" s="2490"/>
      <c r="C76" s="2490"/>
      <c r="D76" s="2490"/>
      <c r="E76" s="2490"/>
      <c r="F76" s="2490"/>
      <c r="G76" s="2490"/>
      <c r="H76" s="2490"/>
      <c r="I76" s="2490"/>
      <c r="J76" s="2490"/>
      <c r="K76" s="2490"/>
      <c r="L76" s="2490"/>
      <c r="M76" s="2490"/>
      <c r="N76" s="2490"/>
      <c r="O76" s="2490"/>
      <c r="P76" s="2490"/>
      <c r="Q76" s="2490"/>
    </row>
    <row r="77" spans="1:17">
      <c r="A77" s="1080"/>
    </row>
    <row r="78" spans="1:17">
      <c r="A78" s="2491" t="s">
        <v>35</v>
      </c>
      <c r="B78" s="2494" t="s">
        <v>100</v>
      </c>
      <c r="C78" s="2494"/>
      <c r="D78" s="2494"/>
      <c r="E78" s="2494"/>
      <c r="F78" s="2494"/>
      <c r="G78" s="2494"/>
      <c r="H78" s="2494"/>
      <c r="I78" s="2494"/>
      <c r="J78" s="2494"/>
      <c r="K78" s="2494"/>
      <c r="L78" s="2494"/>
      <c r="M78" s="2494"/>
      <c r="N78" s="2494"/>
      <c r="O78" s="2494"/>
      <c r="P78" s="2494"/>
      <c r="Q78" s="2495"/>
    </row>
    <row r="79" spans="1:17" ht="34.5" customHeight="1">
      <c r="A79" s="2492"/>
      <c r="B79" s="2496" t="s">
        <v>317</v>
      </c>
      <c r="C79" s="2496"/>
      <c r="D79" s="2496"/>
      <c r="E79" s="2496"/>
      <c r="F79" s="2496" t="s">
        <v>250</v>
      </c>
      <c r="G79" s="2496"/>
      <c r="H79" s="2496"/>
      <c r="I79" s="2496"/>
      <c r="J79" s="2496" t="s">
        <v>318</v>
      </c>
      <c r="K79" s="2496"/>
      <c r="L79" s="2496"/>
      <c r="M79" s="2496"/>
      <c r="N79" s="2496" t="s">
        <v>319</v>
      </c>
      <c r="O79" s="2496"/>
      <c r="P79" s="2496" t="s">
        <v>320</v>
      </c>
      <c r="Q79" s="2497"/>
    </row>
    <row r="80" spans="1:17" s="49" customFormat="1" ht="23">
      <c r="A80" s="2493"/>
      <c r="B80" s="87" t="s">
        <v>19</v>
      </c>
      <c r="C80" s="87" t="s">
        <v>20</v>
      </c>
      <c r="D80" s="87" t="s">
        <v>37</v>
      </c>
      <c r="E80" s="87" t="s">
        <v>24</v>
      </c>
      <c r="F80" s="87" t="s">
        <v>19</v>
      </c>
      <c r="G80" s="87" t="s">
        <v>20</v>
      </c>
      <c r="H80" s="87" t="s">
        <v>37</v>
      </c>
      <c r="I80" s="87" t="s">
        <v>24</v>
      </c>
      <c r="J80" s="87" t="s">
        <v>19</v>
      </c>
      <c r="K80" s="87" t="s">
        <v>20</v>
      </c>
      <c r="L80" s="87" t="s">
        <v>37</v>
      </c>
      <c r="M80" s="87" t="s">
        <v>24</v>
      </c>
      <c r="N80" s="87" t="s">
        <v>19</v>
      </c>
      <c r="O80" s="87" t="s">
        <v>20</v>
      </c>
      <c r="P80" s="87" t="s">
        <v>19</v>
      </c>
      <c r="Q80" s="88" t="s">
        <v>24</v>
      </c>
    </row>
    <row r="81" spans="1:17" s="55" customFormat="1" ht="13">
      <c r="A81" s="89" t="s">
        <v>17</v>
      </c>
      <c r="B81" s="92">
        <v>532413</v>
      </c>
      <c r="C81" s="93" t="s">
        <v>844</v>
      </c>
      <c r="D81" s="92">
        <v>532413</v>
      </c>
      <c r="E81" s="93" t="s">
        <v>25</v>
      </c>
      <c r="F81" s="92">
        <v>445936</v>
      </c>
      <c r="G81" s="93" t="s">
        <v>845</v>
      </c>
      <c r="H81" s="94">
        <v>0.83799999999999997</v>
      </c>
      <c r="I81" s="93" t="s">
        <v>821</v>
      </c>
      <c r="J81" s="92">
        <v>86477</v>
      </c>
      <c r="K81" s="93" t="s">
        <v>846</v>
      </c>
      <c r="L81" s="94">
        <v>0.16200000000000001</v>
      </c>
      <c r="M81" s="93" t="s">
        <v>821</v>
      </c>
      <c r="N81" s="93">
        <v>1.7</v>
      </c>
      <c r="O81" s="93" t="s">
        <v>799</v>
      </c>
      <c r="P81" s="93">
        <v>10.4</v>
      </c>
      <c r="Q81" s="93" t="s">
        <v>800</v>
      </c>
    </row>
    <row r="82" spans="1:17" s="55" customFormat="1" ht="13">
      <c r="A82" s="91" t="s">
        <v>18</v>
      </c>
      <c r="B82" s="92">
        <v>86023</v>
      </c>
      <c r="C82" s="93" t="s">
        <v>847</v>
      </c>
      <c r="D82" s="92">
        <v>86023</v>
      </c>
      <c r="E82" s="93" t="s">
        <v>25</v>
      </c>
      <c r="F82" s="92">
        <v>64201</v>
      </c>
      <c r="G82" s="93" t="s">
        <v>848</v>
      </c>
      <c r="H82" s="94">
        <v>0.746</v>
      </c>
      <c r="I82" s="93" t="s">
        <v>819</v>
      </c>
      <c r="J82" s="92">
        <v>21822</v>
      </c>
      <c r="K82" s="93" t="s">
        <v>849</v>
      </c>
      <c r="L82" s="94">
        <v>0.254</v>
      </c>
      <c r="M82" s="93" t="s">
        <v>819</v>
      </c>
      <c r="N82" s="93">
        <v>3.6</v>
      </c>
      <c r="O82" s="93" t="s">
        <v>850</v>
      </c>
      <c r="P82" s="93">
        <v>20.9</v>
      </c>
      <c r="Q82" s="93" t="s">
        <v>851</v>
      </c>
    </row>
    <row r="83" spans="1:17" s="55" customFormat="1" ht="13">
      <c r="A83" s="91" t="s">
        <v>21</v>
      </c>
      <c r="B83" s="92">
        <v>344075</v>
      </c>
      <c r="C83" s="93" t="s">
        <v>852</v>
      </c>
      <c r="D83" s="92">
        <v>344075</v>
      </c>
      <c r="E83" s="93" t="s">
        <v>25</v>
      </c>
      <c r="F83" s="92">
        <v>307703</v>
      </c>
      <c r="G83" s="93" t="s">
        <v>853</v>
      </c>
      <c r="H83" s="94">
        <v>0.89400000000000002</v>
      </c>
      <c r="I83" s="93" t="s">
        <v>821</v>
      </c>
      <c r="J83" s="92">
        <v>36372</v>
      </c>
      <c r="K83" s="93" t="s">
        <v>854</v>
      </c>
      <c r="L83" s="94">
        <v>0.106</v>
      </c>
      <c r="M83" s="93" t="s">
        <v>821</v>
      </c>
      <c r="N83" s="95">
        <v>1</v>
      </c>
      <c r="O83" s="93" t="s">
        <v>799</v>
      </c>
      <c r="P83" s="93">
        <v>4.0999999999999996</v>
      </c>
      <c r="Q83" s="93" t="s">
        <v>821</v>
      </c>
    </row>
    <row r="84" spans="1:17" s="55" customFormat="1" ht="13">
      <c r="A84" s="91" t="s">
        <v>22</v>
      </c>
      <c r="B84" s="92">
        <v>30476</v>
      </c>
      <c r="C84" s="93" t="s">
        <v>855</v>
      </c>
      <c r="D84" s="92">
        <v>30476</v>
      </c>
      <c r="E84" s="93" t="s">
        <v>25</v>
      </c>
      <c r="F84" s="92">
        <v>21862</v>
      </c>
      <c r="G84" s="93" t="s">
        <v>856</v>
      </c>
      <c r="H84" s="94">
        <v>0.71699999999999997</v>
      </c>
      <c r="I84" s="93" t="s">
        <v>857</v>
      </c>
      <c r="J84" s="92">
        <v>8614</v>
      </c>
      <c r="K84" s="93" t="s">
        <v>858</v>
      </c>
      <c r="L84" s="94">
        <v>0.28299999999999997</v>
      </c>
      <c r="M84" s="93" t="s">
        <v>857</v>
      </c>
      <c r="N84" s="93">
        <v>3.8</v>
      </c>
      <c r="O84" s="93" t="s">
        <v>840</v>
      </c>
      <c r="P84" s="93">
        <v>26.9</v>
      </c>
      <c r="Q84" s="93" t="s">
        <v>859</v>
      </c>
    </row>
    <row r="85" spans="1:17" s="55" customFormat="1" ht="13">
      <c r="A85" s="91" t="s">
        <v>23</v>
      </c>
      <c r="B85" s="92">
        <v>71712</v>
      </c>
      <c r="C85" s="93" t="s">
        <v>860</v>
      </c>
      <c r="D85" s="92">
        <v>71712</v>
      </c>
      <c r="E85" s="93" t="s">
        <v>25</v>
      </c>
      <c r="F85" s="92">
        <v>52080</v>
      </c>
      <c r="G85" s="93" t="s">
        <v>861</v>
      </c>
      <c r="H85" s="94">
        <v>0.72599999999999998</v>
      </c>
      <c r="I85" s="93" t="s">
        <v>862</v>
      </c>
      <c r="J85" s="92">
        <v>19632</v>
      </c>
      <c r="K85" s="93" t="s">
        <v>863</v>
      </c>
      <c r="L85" s="94">
        <v>0.27400000000000002</v>
      </c>
      <c r="M85" s="93" t="s">
        <v>862</v>
      </c>
      <c r="N85" s="93">
        <v>1.5</v>
      </c>
      <c r="O85" s="93" t="s">
        <v>821</v>
      </c>
      <c r="P85" s="95">
        <v>27</v>
      </c>
      <c r="Q85" s="93" t="s">
        <v>864</v>
      </c>
    </row>
    <row r="86" spans="1:17" s="49" customFormat="1" ht="11.5">
      <c r="A86" s="2488" t="s">
        <v>60</v>
      </c>
      <c r="B86" s="2488"/>
      <c r="C86" s="2488"/>
      <c r="D86" s="2488"/>
      <c r="E86" s="2488"/>
      <c r="F86" s="2488"/>
      <c r="G86" s="2488"/>
      <c r="H86" s="2488"/>
      <c r="I86" s="2488"/>
      <c r="J86" s="2488"/>
      <c r="K86" s="2488"/>
      <c r="L86" s="2488"/>
      <c r="M86" s="2488"/>
      <c r="N86" s="2488"/>
      <c r="O86" s="2488"/>
      <c r="P86" s="2488"/>
      <c r="Q86" s="2488"/>
    </row>
    <row r="87" spans="1:17">
      <c r="A87" s="1080"/>
    </row>
    <row r="88" spans="1:17">
      <c r="A88" s="2489" t="s">
        <v>316</v>
      </c>
      <c r="B88" s="2489"/>
      <c r="C88" s="2489"/>
      <c r="D88" s="2489"/>
      <c r="E88" s="2489"/>
      <c r="F88" s="2489"/>
      <c r="G88" s="2489"/>
      <c r="H88" s="2489"/>
      <c r="I88" s="2489"/>
      <c r="J88" s="2489"/>
      <c r="K88" s="2489"/>
      <c r="L88" s="2489"/>
      <c r="M88" s="2489"/>
      <c r="N88" s="2489"/>
      <c r="O88" s="2489"/>
      <c r="P88" s="2489"/>
      <c r="Q88" s="2489"/>
    </row>
    <row r="89" spans="1:17">
      <c r="A89" s="1080"/>
    </row>
    <row r="90" spans="1:17">
      <c r="A90" s="1080"/>
    </row>
    <row r="91" spans="1:17">
      <c r="A91" s="2490" t="s">
        <v>628</v>
      </c>
      <c r="B91" s="2490"/>
      <c r="C91" s="2490"/>
      <c r="D91" s="2490"/>
      <c r="E91" s="2490"/>
      <c r="F91" s="2490"/>
      <c r="G91" s="2490"/>
      <c r="H91" s="2490"/>
      <c r="I91" s="2490"/>
      <c r="J91" s="2490"/>
      <c r="K91" s="2490"/>
      <c r="L91" s="2490"/>
      <c r="M91" s="2490"/>
      <c r="N91" s="2490"/>
      <c r="O91" s="2490"/>
      <c r="P91" s="2490"/>
      <c r="Q91" s="2490"/>
    </row>
    <row r="92" spans="1:17">
      <c r="A92" s="1080"/>
    </row>
    <row r="93" spans="1:17">
      <c r="A93" s="2491" t="s">
        <v>35</v>
      </c>
      <c r="B93" s="2494" t="s">
        <v>100</v>
      </c>
      <c r="C93" s="2494"/>
      <c r="D93" s="2494"/>
      <c r="E93" s="2494"/>
      <c r="F93" s="2494"/>
      <c r="G93" s="2494"/>
      <c r="H93" s="2494"/>
      <c r="I93" s="2494"/>
      <c r="J93" s="2494"/>
      <c r="K93" s="2494"/>
      <c r="L93" s="2494"/>
      <c r="M93" s="2494"/>
      <c r="N93" s="2494"/>
      <c r="O93" s="2494"/>
      <c r="P93" s="2494"/>
      <c r="Q93" s="2495"/>
    </row>
    <row r="94" spans="1:17" ht="28.5" customHeight="1">
      <c r="A94" s="2492"/>
      <c r="B94" s="2496" t="s">
        <v>317</v>
      </c>
      <c r="C94" s="2496"/>
      <c r="D94" s="2496"/>
      <c r="E94" s="2496"/>
      <c r="F94" s="2496" t="s">
        <v>250</v>
      </c>
      <c r="G94" s="2496"/>
      <c r="H94" s="2496"/>
      <c r="I94" s="2496"/>
      <c r="J94" s="2496" t="s">
        <v>318</v>
      </c>
      <c r="K94" s="2496"/>
      <c r="L94" s="2496"/>
      <c r="M94" s="2496"/>
      <c r="N94" s="2496" t="s">
        <v>319</v>
      </c>
      <c r="O94" s="2496"/>
      <c r="P94" s="2496" t="s">
        <v>320</v>
      </c>
      <c r="Q94" s="2497"/>
    </row>
    <row r="95" spans="1:17" s="49" customFormat="1" ht="23">
      <c r="A95" s="2493"/>
      <c r="B95" s="87" t="s">
        <v>19</v>
      </c>
      <c r="C95" s="87" t="s">
        <v>20</v>
      </c>
      <c r="D95" s="87" t="s">
        <v>37</v>
      </c>
      <c r="E95" s="87" t="s">
        <v>24</v>
      </c>
      <c r="F95" s="87" t="s">
        <v>19</v>
      </c>
      <c r="G95" s="87" t="s">
        <v>20</v>
      </c>
      <c r="H95" s="87" t="s">
        <v>37</v>
      </c>
      <c r="I95" s="87" t="s">
        <v>24</v>
      </c>
      <c r="J95" s="87" t="s">
        <v>19</v>
      </c>
      <c r="K95" s="87" t="s">
        <v>20</v>
      </c>
      <c r="L95" s="87" t="s">
        <v>37</v>
      </c>
      <c r="M95" s="87" t="s">
        <v>24</v>
      </c>
      <c r="N95" s="87" t="s">
        <v>19</v>
      </c>
      <c r="O95" s="87" t="s">
        <v>20</v>
      </c>
      <c r="P95" s="87" t="s">
        <v>19</v>
      </c>
      <c r="Q95" s="88" t="s">
        <v>24</v>
      </c>
    </row>
    <row r="96" spans="1:17" s="55" customFormat="1" ht="13">
      <c r="A96" s="89" t="s">
        <v>17</v>
      </c>
      <c r="B96" s="96">
        <v>530118</v>
      </c>
      <c r="C96" s="97" t="s">
        <v>865</v>
      </c>
      <c r="D96" s="97" t="s">
        <v>25</v>
      </c>
      <c r="E96" s="97" t="s">
        <v>25</v>
      </c>
      <c r="F96" s="96">
        <v>450769</v>
      </c>
      <c r="G96" s="97" t="s">
        <v>866</v>
      </c>
      <c r="H96" s="1118">
        <v>0.85</v>
      </c>
      <c r="I96" s="97" t="s">
        <v>821</v>
      </c>
      <c r="J96" s="96">
        <v>79349</v>
      </c>
      <c r="K96" s="97" t="s">
        <v>867</v>
      </c>
      <c r="L96" s="1118">
        <v>0.15</v>
      </c>
      <c r="M96" s="97" t="s">
        <v>821</v>
      </c>
      <c r="N96" s="97">
        <v>1.1000000000000001</v>
      </c>
      <c r="O96" s="97" t="s">
        <v>811</v>
      </c>
      <c r="P96" s="97">
        <v>9.5</v>
      </c>
      <c r="Q96" s="97" t="s">
        <v>800</v>
      </c>
    </row>
    <row r="97" spans="1:17" s="55" customFormat="1" ht="13">
      <c r="A97" s="91" t="s">
        <v>18</v>
      </c>
      <c r="B97" s="98">
        <v>85173</v>
      </c>
      <c r="C97" s="99" t="s">
        <v>868</v>
      </c>
      <c r="D97" s="99" t="s">
        <v>25</v>
      </c>
      <c r="E97" s="99" t="s">
        <v>25</v>
      </c>
      <c r="F97" s="98">
        <v>65178</v>
      </c>
      <c r="G97" s="99" t="s">
        <v>869</v>
      </c>
      <c r="H97" s="100">
        <v>0.76500000000000001</v>
      </c>
      <c r="I97" s="99" t="s">
        <v>840</v>
      </c>
      <c r="J97" s="98">
        <v>19995</v>
      </c>
      <c r="K97" s="99" t="s">
        <v>870</v>
      </c>
      <c r="L97" s="100">
        <v>0.23499999999999999</v>
      </c>
      <c r="M97" s="99" t="s">
        <v>840</v>
      </c>
      <c r="N97" s="99">
        <v>1.7</v>
      </c>
      <c r="O97" s="99" t="s">
        <v>809</v>
      </c>
      <c r="P97" s="99">
        <v>8.8000000000000007</v>
      </c>
      <c r="Q97" s="99" t="s">
        <v>830</v>
      </c>
    </row>
    <row r="98" spans="1:17" s="55" customFormat="1" ht="13">
      <c r="A98" s="91" t="s">
        <v>21</v>
      </c>
      <c r="B98" s="98">
        <v>343031</v>
      </c>
      <c r="C98" s="99" t="s">
        <v>871</v>
      </c>
      <c r="D98" s="99" t="s">
        <v>25</v>
      </c>
      <c r="E98" s="99" t="s">
        <v>25</v>
      </c>
      <c r="F98" s="98">
        <v>309002</v>
      </c>
      <c r="G98" s="99" t="s">
        <v>872</v>
      </c>
      <c r="H98" s="100">
        <v>0.90100000000000002</v>
      </c>
      <c r="I98" s="99" t="s">
        <v>821</v>
      </c>
      <c r="J98" s="98">
        <v>34029</v>
      </c>
      <c r="K98" s="99" t="s">
        <v>873</v>
      </c>
      <c r="L98" s="100">
        <v>9.9000000000000005E-2</v>
      </c>
      <c r="M98" s="99" t="s">
        <v>821</v>
      </c>
      <c r="N98" s="99">
        <v>0.8</v>
      </c>
      <c r="O98" s="99" t="s">
        <v>799</v>
      </c>
      <c r="P98" s="99">
        <v>5.4</v>
      </c>
      <c r="Q98" s="99" t="s">
        <v>809</v>
      </c>
    </row>
    <row r="99" spans="1:17" s="55" customFormat="1" ht="13">
      <c r="A99" s="91" t="s">
        <v>22</v>
      </c>
      <c r="B99" s="98">
        <v>30350</v>
      </c>
      <c r="C99" s="99" t="s">
        <v>812</v>
      </c>
      <c r="D99" s="99" t="s">
        <v>25</v>
      </c>
      <c r="E99" s="99" t="s">
        <v>25</v>
      </c>
      <c r="F99" s="98">
        <v>22234</v>
      </c>
      <c r="G99" s="99" t="s">
        <v>874</v>
      </c>
      <c r="H99" s="100">
        <v>0.73299999999999998</v>
      </c>
      <c r="I99" s="99" t="s">
        <v>830</v>
      </c>
      <c r="J99" s="98">
        <v>8116</v>
      </c>
      <c r="K99" s="99" t="s">
        <v>875</v>
      </c>
      <c r="L99" s="100">
        <v>0.26700000000000002</v>
      </c>
      <c r="M99" s="99" t="s">
        <v>830</v>
      </c>
      <c r="N99" s="99">
        <v>4.3</v>
      </c>
      <c r="O99" s="99" t="s">
        <v>840</v>
      </c>
      <c r="P99" s="99">
        <v>22.5</v>
      </c>
      <c r="Q99" s="99" t="s">
        <v>876</v>
      </c>
    </row>
    <row r="100" spans="1:17" s="55" customFormat="1" ht="13">
      <c r="A100" s="91" t="s">
        <v>23</v>
      </c>
      <c r="B100" s="98">
        <v>71469</v>
      </c>
      <c r="C100" s="99" t="s">
        <v>877</v>
      </c>
      <c r="D100" s="99" t="s">
        <v>25</v>
      </c>
      <c r="E100" s="99" t="s">
        <v>25</v>
      </c>
      <c r="F100" s="98">
        <v>54303</v>
      </c>
      <c r="G100" s="99" t="s">
        <v>878</v>
      </c>
      <c r="H100" s="100">
        <v>0.76</v>
      </c>
      <c r="I100" s="99" t="s">
        <v>803</v>
      </c>
      <c r="J100" s="98">
        <v>17166</v>
      </c>
      <c r="K100" s="99" t="s">
        <v>879</v>
      </c>
      <c r="L100" s="100">
        <v>0.24</v>
      </c>
      <c r="M100" s="99" t="s">
        <v>803</v>
      </c>
      <c r="N100" s="99">
        <v>0.5</v>
      </c>
      <c r="O100" s="99" t="s">
        <v>799</v>
      </c>
      <c r="P100" s="99">
        <v>25.3</v>
      </c>
      <c r="Q100" s="99" t="s">
        <v>880</v>
      </c>
    </row>
    <row r="101" spans="1:17" s="49" customFormat="1" ht="11.5">
      <c r="A101" s="2488" t="s">
        <v>60</v>
      </c>
      <c r="B101" s="2488"/>
      <c r="C101" s="2488"/>
      <c r="D101" s="2488"/>
      <c r="E101" s="2488"/>
      <c r="F101" s="2488"/>
      <c r="G101" s="2488"/>
      <c r="H101" s="2488"/>
      <c r="I101" s="2488"/>
      <c r="J101" s="2488"/>
      <c r="K101" s="2488"/>
      <c r="L101" s="2488"/>
      <c r="M101" s="2488"/>
      <c r="N101" s="2488"/>
      <c r="O101" s="2488"/>
      <c r="P101" s="2488"/>
      <c r="Q101" s="2488"/>
    </row>
    <row r="102" spans="1:17">
      <c r="A102" s="1080"/>
    </row>
    <row r="103" spans="1:17">
      <c r="A103" s="2489" t="s">
        <v>312</v>
      </c>
      <c r="B103" s="2489"/>
      <c r="C103" s="2489"/>
      <c r="D103" s="2489"/>
      <c r="E103" s="2489"/>
      <c r="F103" s="2489"/>
      <c r="G103" s="2489"/>
      <c r="H103" s="2489"/>
      <c r="I103" s="2489"/>
      <c r="J103" s="2489"/>
      <c r="K103" s="2489"/>
      <c r="L103" s="2489"/>
      <c r="M103" s="2489"/>
      <c r="N103" s="2489"/>
      <c r="O103" s="2489"/>
      <c r="P103" s="2489"/>
      <c r="Q103" s="2489"/>
    </row>
  </sheetData>
  <mergeCells count="70">
    <mergeCell ref="A101:Q101"/>
    <mergeCell ref="A103:Q103"/>
    <mergeCell ref="A91:Q91"/>
    <mergeCell ref="A93:A95"/>
    <mergeCell ref="B93:Q93"/>
    <mergeCell ref="B94:E94"/>
    <mergeCell ref="F94:I94"/>
    <mergeCell ref="J94:M94"/>
    <mergeCell ref="N94:O94"/>
    <mergeCell ref="P94:Q94"/>
    <mergeCell ref="A26:Q26"/>
    <mergeCell ref="A28:Q28"/>
    <mergeCell ref="A16:Q16"/>
    <mergeCell ref="A18:A20"/>
    <mergeCell ref="B18:Q18"/>
    <mergeCell ref="B19:E19"/>
    <mergeCell ref="F19:I19"/>
    <mergeCell ref="J19:M19"/>
    <mergeCell ref="N19:O19"/>
    <mergeCell ref="P19:Q19"/>
    <mergeCell ref="A58:Q58"/>
    <mergeCell ref="A46:Q46"/>
    <mergeCell ref="A56:Q56"/>
    <mergeCell ref="A48:A50"/>
    <mergeCell ref="B48:Q48"/>
    <mergeCell ref="B49:E49"/>
    <mergeCell ref="F49:I49"/>
    <mergeCell ref="J49:M49"/>
    <mergeCell ref="N49:O49"/>
    <mergeCell ref="P49:Q49"/>
    <mergeCell ref="A41:Q41"/>
    <mergeCell ref="A43:Q43"/>
    <mergeCell ref="A31:Q31"/>
    <mergeCell ref="A33:A35"/>
    <mergeCell ref="B33:Q33"/>
    <mergeCell ref="B34:E34"/>
    <mergeCell ref="F34:I34"/>
    <mergeCell ref="J34:M34"/>
    <mergeCell ref="N34:O34"/>
    <mergeCell ref="P34:Q34"/>
    <mergeCell ref="A11:Q11"/>
    <mergeCell ref="A13:Q13"/>
    <mergeCell ref="A1:Q1"/>
    <mergeCell ref="A3:A5"/>
    <mergeCell ref="B3:Q3"/>
    <mergeCell ref="B4:E4"/>
    <mergeCell ref="F4:I4"/>
    <mergeCell ref="J4:M4"/>
    <mergeCell ref="N4:O4"/>
    <mergeCell ref="P4:Q4"/>
    <mergeCell ref="A71:Q71"/>
    <mergeCell ref="A73:Q73"/>
    <mergeCell ref="A61:Q61"/>
    <mergeCell ref="A63:A65"/>
    <mergeCell ref="B63:Q63"/>
    <mergeCell ref="B64:E64"/>
    <mergeCell ref="F64:I64"/>
    <mergeCell ref="J64:M64"/>
    <mergeCell ref="N64:O64"/>
    <mergeCell ref="P64:Q64"/>
    <mergeCell ref="A86:Q86"/>
    <mergeCell ref="A88:Q88"/>
    <mergeCell ref="A76:Q76"/>
    <mergeCell ref="A78:A80"/>
    <mergeCell ref="B78:Q78"/>
    <mergeCell ref="B79:E79"/>
    <mergeCell ref="F79:I79"/>
    <mergeCell ref="J79:M79"/>
    <mergeCell ref="N79:O79"/>
    <mergeCell ref="P79:Q79"/>
  </mergeCells>
  <pageMargins left="0.7" right="0.7" top="0.75" bottom="0.75" header="0.3" footer="0.3"/>
  <pageSetup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K226"/>
  <sheetViews>
    <sheetView tabSelected="1" workbookViewId="0">
      <selection sqref="A1:E1"/>
    </sheetView>
  </sheetViews>
  <sheetFormatPr defaultRowHeight="14.25" customHeight="1"/>
  <cols>
    <col min="1" max="1" width="33.58203125" style="16" customWidth="1"/>
    <col min="2" max="5" width="11.33203125" style="16" customWidth="1"/>
    <col min="6" max="6" width="8.6640625" style="395"/>
    <col min="7" max="7" width="33.58203125" style="16" customWidth="1"/>
    <col min="8" max="11" width="12.33203125" style="16" customWidth="1"/>
    <col min="12" max="16384" width="8.6640625" style="16"/>
  </cols>
  <sheetData>
    <row r="1" spans="1:11" ht="32.5">
      <c r="A1" s="2664" t="s">
        <v>2394</v>
      </c>
      <c r="B1" s="2664"/>
      <c r="C1" s="2664"/>
      <c r="D1" s="2664"/>
      <c r="E1" s="2664"/>
      <c r="F1" s="664"/>
      <c r="G1" s="2753" t="s">
        <v>2383</v>
      </c>
      <c r="H1" s="2753"/>
      <c r="I1" s="2753"/>
      <c r="J1" s="2753"/>
      <c r="K1" s="2753"/>
    </row>
    <row r="2" spans="1:11" ht="14">
      <c r="A2" s="350"/>
      <c r="B2" s="350"/>
      <c r="C2" s="350"/>
      <c r="D2" s="350"/>
      <c r="E2" s="350"/>
      <c r="F2" s="8"/>
      <c r="G2" s="350"/>
      <c r="H2" s="350"/>
      <c r="I2" s="350"/>
      <c r="J2" s="350"/>
      <c r="K2" s="350"/>
    </row>
    <row r="3" spans="1:11" ht="17.5">
      <c r="A3" s="2648" t="s">
        <v>251</v>
      </c>
      <c r="B3" s="2558" t="s">
        <v>26</v>
      </c>
      <c r="C3" s="2559"/>
      <c r="D3" s="2559"/>
      <c r="E3" s="2483"/>
      <c r="F3" s="300"/>
      <c r="G3" s="2749" t="s">
        <v>251</v>
      </c>
      <c r="H3" s="2755" t="s">
        <v>26</v>
      </c>
      <c r="I3" s="2756"/>
      <c r="J3" s="2756"/>
      <c r="K3" s="2757"/>
    </row>
    <row r="4" spans="1:11" ht="17.5">
      <c r="A4" s="2649"/>
      <c r="B4" s="2646" t="s">
        <v>397</v>
      </c>
      <c r="C4" s="2647"/>
      <c r="D4" s="2646" t="s">
        <v>16</v>
      </c>
      <c r="E4" s="2484"/>
      <c r="F4" s="300"/>
      <c r="G4" s="2750"/>
      <c r="H4" s="2758" t="s">
        <v>397</v>
      </c>
      <c r="I4" s="2759"/>
      <c r="J4" s="2758" t="s">
        <v>16</v>
      </c>
      <c r="K4" s="2760"/>
    </row>
    <row r="5" spans="1:11" s="104" customFormat="1" ht="27.5">
      <c r="A5" s="2650"/>
      <c r="B5" s="45" t="s">
        <v>19</v>
      </c>
      <c r="C5" s="47" t="s">
        <v>20</v>
      </c>
      <c r="D5" s="45" t="s">
        <v>19</v>
      </c>
      <c r="E5" s="48" t="s">
        <v>20</v>
      </c>
      <c r="F5" s="305"/>
      <c r="G5" s="2754"/>
      <c r="H5" s="246" t="s">
        <v>19</v>
      </c>
      <c r="I5" s="246" t="s">
        <v>20</v>
      </c>
      <c r="J5" s="246" t="s">
        <v>19</v>
      </c>
      <c r="K5" s="247" t="s">
        <v>20</v>
      </c>
    </row>
    <row r="6" spans="1:11" ht="14.5" thickBot="1">
      <c r="A6" s="351" t="s">
        <v>407</v>
      </c>
      <c r="B6" s="658">
        <v>74712091</v>
      </c>
      <c r="C6" s="837">
        <v>353420</v>
      </c>
      <c r="D6" s="658">
        <v>70763</v>
      </c>
      <c r="E6" s="796">
        <v>2010</v>
      </c>
      <c r="F6" s="8"/>
      <c r="G6" s="352" t="s">
        <v>407</v>
      </c>
      <c r="H6" s="353">
        <v>76089650</v>
      </c>
      <c r="I6" s="353">
        <v>362764</v>
      </c>
      <c r="J6" s="353">
        <v>68894</v>
      </c>
      <c r="K6" s="353">
        <v>1937</v>
      </c>
    </row>
    <row r="7" spans="1:11" ht="14">
      <c r="A7" s="411" t="s">
        <v>47</v>
      </c>
      <c r="B7" s="659">
        <v>1460217</v>
      </c>
      <c r="C7" s="870">
        <v>13521</v>
      </c>
      <c r="D7" s="659">
        <v>807</v>
      </c>
      <c r="E7" s="871">
        <v>197</v>
      </c>
      <c r="F7" s="8"/>
      <c r="G7" s="408" t="s">
        <v>47</v>
      </c>
      <c r="H7" s="353">
        <v>1008516</v>
      </c>
      <c r="I7" s="353">
        <v>6680</v>
      </c>
      <c r="J7" s="354">
        <v>445</v>
      </c>
      <c r="K7" s="354">
        <v>124</v>
      </c>
    </row>
    <row r="8" spans="1:11" ht="14">
      <c r="A8" s="412" t="s">
        <v>48</v>
      </c>
      <c r="B8" s="660">
        <v>705869</v>
      </c>
      <c r="C8" s="872">
        <v>6388</v>
      </c>
      <c r="D8" s="660">
        <v>278</v>
      </c>
      <c r="E8" s="873">
        <v>100</v>
      </c>
      <c r="F8" s="8"/>
      <c r="G8" s="408" t="s">
        <v>48</v>
      </c>
      <c r="H8" s="353">
        <v>675320</v>
      </c>
      <c r="I8" s="353">
        <v>5878</v>
      </c>
      <c r="J8" s="354">
        <v>308</v>
      </c>
      <c r="K8" s="354">
        <v>121</v>
      </c>
    </row>
    <row r="9" spans="1:11" ht="14">
      <c r="A9" s="412" t="s">
        <v>49</v>
      </c>
      <c r="B9" s="660">
        <v>629841</v>
      </c>
      <c r="C9" s="872">
        <v>6142</v>
      </c>
      <c r="D9" s="660">
        <v>454</v>
      </c>
      <c r="E9" s="873">
        <v>165</v>
      </c>
      <c r="F9" s="8"/>
      <c r="G9" s="408" t="s">
        <v>49</v>
      </c>
      <c r="H9" s="353">
        <v>614975</v>
      </c>
      <c r="I9" s="353">
        <v>4861</v>
      </c>
      <c r="J9" s="354">
        <v>150</v>
      </c>
      <c r="K9" s="354">
        <v>91</v>
      </c>
    </row>
    <row r="10" spans="1:11" ht="14">
      <c r="A10" s="412" t="s">
        <v>50</v>
      </c>
      <c r="B10" s="660">
        <v>659945</v>
      </c>
      <c r="C10" s="872">
        <v>5495</v>
      </c>
      <c r="D10" s="660">
        <v>399</v>
      </c>
      <c r="E10" s="873">
        <v>117</v>
      </c>
      <c r="F10" s="8"/>
      <c r="G10" s="408" t="s">
        <v>50</v>
      </c>
      <c r="H10" s="353">
        <v>633437</v>
      </c>
      <c r="I10" s="353">
        <v>5042</v>
      </c>
      <c r="J10" s="354">
        <v>200</v>
      </c>
      <c r="K10" s="354">
        <v>85</v>
      </c>
    </row>
    <row r="11" spans="1:11" ht="14">
      <c r="A11" s="412" t="s">
        <v>51</v>
      </c>
      <c r="B11" s="660">
        <v>601605</v>
      </c>
      <c r="C11" s="872">
        <v>5044</v>
      </c>
      <c r="D11" s="660">
        <v>187</v>
      </c>
      <c r="E11" s="873">
        <v>81</v>
      </c>
      <c r="F11" s="8"/>
      <c r="G11" s="408" t="s">
        <v>51</v>
      </c>
      <c r="H11" s="353">
        <v>604996</v>
      </c>
      <c r="I11" s="353">
        <v>5148</v>
      </c>
      <c r="J11" s="354">
        <v>149</v>
      </c>
      <c r="K11" s="354">
        <v>67</v>
      </c>
    </row>
    <row r="12" spans="1:11" ht="14">
      <c r="A12" s="412" t="s">
        <v>52</v>
      </c>
      <c r="B12" s="660">
        <v>739249</v>
      </c>
      <c r="C12" s="872">
        <v>6718</v>
      </c>
      <c r="D12" s="660">
        <v>277</v>
      </c>
      <c r="E12" s="873">
        <v>106</v>
      </c>
      <c r="F12" s="8"/>
      <c r="G12" s="408" t="s">
        <v>52</v>
      </c>
      <c r="H12" s="353">
        <v>698322</v>
      </c>
      <c r="I12" s="353">
        <v>6622</v>
      </c>
      <c r="J12" s="354">
        <v>233</v>
      </c>
      <c r="K12" s="354">
        <v>90</v>
      </c>
    </row>
    <row r="13" spans="1:11" ht="14">
      <c r="A13" s="412" t="s">
        <v>53</v>
      </c>
      <c r="B13" s="660">
        <v>546091</v>
      </c>
      <c r="C13" s="872">
        <v>4633</v>
      </c>
      <c r="D13" s="660">
        <v>345</v>
      </c>
      <c r="E13" s="873">
        <v>108</v>
      </c>
      <c r="F13" s="8"/>
      <c r="G13" s="408" t="s">
        <v>53</v>
      </c>
      <c r="H13" s="353">
        <v>579671</v>
      </c>
      <c r="I13" s="353">
        <v>5471</v>
      </c>
      <c r="J13" s="354">
        <v>173</v>
      </c>
      <c r="K13" s="354">
        <v>112</v>
      </c>
    </row>
    <row r="14" spans="1:11" ht="14">
      <c r="A14" s="412" t="s">
        <v>252</v>
      </c>
      <c r="B14" s="660">
        <v>1425946</v>
      </c>
      <c r="C14" s="872">
        <v>9632</v>
      </c>
      <c r="D14" s="660">
        <v>338</v>
      </c>
      <c r="E14" s="873">
        <v>98</v>
      </c>
      <c r="F14" s="8"/>
      <c r="G14" s="408" t="s">
        <v>252</v>
      </c>
      <c r="H14" s="353">
        <v>1388057</v>
      </c>
      <c r="I14" s="353">
        <v>9777</v>
      </c>
      <c r="J14" s="354">
        <v>323</v>
      </c>
      <c r="K14" s="354">
        <v>104</v>
      </c>
    </row>
    <row r="15" spans="1:11" ht="14">
      <c r="A15" s="412" t="s">
        <v>54</v>
      </c>
      <c r="B15" s="660">
        <v>1769877</v>
      </c>
      <c r="C15" s="872">
        <v>10010</v>
      </c>
      <c r="D15" s="660">
        <v>684</v>
      </c>
      <c r="E15" s="873">
        <v>149</v>
      </c>
      <c r="F15" s="8"/>
      <c r="G15" s="408" t="s">
        <v>54</v>
      </c>
      <c r="H15" s="353">
        <v>1695314</v>
      </c>
      <c r="I15" s="353">
        <v>11735</v>
      </c>
      <c r="J15" s="354">
        <v>708</v>
      </c>
      <c r="K15" s="354">
        <v>169</v>
      </c>
    </row>
    <row r="16" spans="1:11" ht="14">
      <c r="A16" s="412" t="s">
        <v>253</v>
      </c>
      <c r="B16" s="660">
        <v>2055529</v>
      </c>
      <c r="C16" s="872">
        <v>12868</v>
      </c>
      <c r="D16" s="660">
        <v>667</v>
      </c>
      <c r="E16" s="873">
        <v>213</v>
      </c>
      <c r="F16" s="8"/>
      <c r="G16" s="408" t="s">
        <v>253</v>
      </c>
      <c r="H16" s="353">
        <v>1971686</v>
      </c>
      <c r="I16" s="353">
        <v>12726</v>
      </c>
      <c r="J16" s="354">
        <v>780</v>
      </c>
      <c r="K16" s="354">
        <v>154</v>
      </c>
    </row>
    <row r="17" spans="1:11" ht="14">
      <c r="A17" s="412" t="s">
        <v>254</v>
      </c>
      <c r="B17" s="660">
        <v>2374297</v>
      </c>
      <c r="C17" s="872">
        <v>14562</v>
      </c>
      <c r="D17" s="660">
        <v>824</v>
      </c>
      <c r="E17" s="873">
        <v>211</v>
      </c>
      <c r="F17" s="8"/>
      <c r="G17" s="408" t="s">
        <v>254</v>
      </c>
      <c r="H17" s="353">
        <v>2309593</v>
      </c>
      <c r="I17" s="353">
        <v>16034</v>
      </c>
      <c r="J17" s="354">
        <v>673</v>
      </c>
      <c r="K17" s="354">
        <v>144</v>
      </c>
    </row>
    <row r="18" spans="1:11" ht="14">
      <c r="A18" s="412" t="s">
        <v>255</v>
      </c>
      <c r="B18" s="660">
        <v>2794942</v>
      </c>
      <c r="C18" s="872">
        <v>18284</v>
      </c>
      <c r="D18" s="660">
        <v>966</v>
      </c>
      <c r="E18" s="873">
        <v>216</v>
      </c>
      <c r="F18" s="8"/>
      <c r="G18" s="408" t="s">
        <v>255</v>
      </c>
      <c r="H18" s="353">
        <v>2751834</v>
      </c>
      <c r="I18" s="353">
        <v>15481</v>
      </c>
      <c r="J18" s="353">
        <v>1007</v>
      </c>
      <c r="K18" s="354">
        <v>198</v>
      </c>
    </row>
    <row r="19" spans="1:11" ht="14">
      <c r="A19" s="412" t="s">
        <v>256</v>
      </c>
      <c r="B19" s="660">
        <v>2466857</v>
      </c>
      <c r="C19" s="872">
        <v>16511</v>
      </c>
      <c r="D19" s="660">
        <v>985</v>
      </c>
      <c r="E19" s="873">
        <v>191</v>
      </c>
      <c r="F19" s="8"/>
      <c r="G19" s="408" t="s">
        <v>256</v>
      </c>
      <c r="H19" s="353">
        <v>2573188</v>
      </c>
      <c r="I19" s="353">
        <v>19402</v>
      </c>
      <c r="J19" s="354">
        <v>573</v>
      </c>
      <c r="K19" s="354">
        <v>146</v>
      </c>
    </row>
    <row r="20" spans="1:11" ht="14">
      <c r="A20" s="412" t="s">
        <v>55</v>
      </c>
      <c r="B20" s="660">
        <v>6275735</v>
      </c>
      <c r="C20" s="872">
        <v>30901</v>
      </c>
      <c r="D20" s="660">
        <v>2963</v>
      </c>
      <c r="E20" s="873">
        <v>383</v>
      </c>
      <c r="F20" s="8"/>
      <c r="G20" s="408" t="s">
        <v>55</v>
      </c>
      <c r="H20" s="353">
        <v>6142063</v>
      </c>
      <c r="I20" s="353">
        <v>33295</v>
      </c>
      <c r="J20" s="353">
        <v>2313</v>
      </c>
      <c r="K20" s="354">
        <v>307</v>
      </c>
    </row>
    <row r="21" spans="1:11" ht="14">
      <c r="A21" s="412" t="s">
        <v>56</v>
      </c>
      <c r="B21" s="660">
        <v>5528331</v>
      </c>
      <c r="C21" s="872">
        <v>30159</v>
      </c>
      <c r="D21" s="660">
        <v>2404</v>
      </c>
      <c r="E21" s="873">
        <v>339</v>
      </c>
      <c r="F21" s="8"/>
      <c r="G21" s="408" t="s">
        <v>56</v>
      </c>
      <c r="H21" s="353">
        <v>5652433</v>
      </c>
      <c r="I21" s="353">
        <v>31089</v>
      </c>
      <c r="J21" s="353">
        <v>2163</v>
      </c>
      <c r="K21" s="354">
        <v>268</v>
      </c>
    </row>
    <row r="22" spans="1:11" ht="14">
      <c r="A22" s="412" t="s">
        <v>257</v>
      </c>
      <c r="B22" s="660">
        <v>6659967</v>
      </c>
      <c r="C22" s="872">
        <v>36221</v>
      </c>
      <c r="D22" s="660">
        <v>3884</v>
      </c>
      <c r="E22" s="873">
        <v>348</v>
      </c>
      <c r="F22" s="8"/>
      <c r="G22" s="408" t="s">
        <v>257</v>
      </c>
      <c r="H22" s="353">
        <v>6269429</v>
      </c>
      <c r="I22" s="353">
        <v>33505</v>
      </c>
      <c r="J22" s="353">
        <v>3608</v>
      </c>
      <c r="K22" s="354">
        <v>371</v>
      </c>
    </row>
    <row r="23" spans="1:11" ht="14">
      <c r="A23" s="412" t="s">
        <v>258</v>
      </c>
      <c r="B23" s="660">
        <v>4584396</v>
      </c>
      <c r="C23" s="872">
        <v>27035</v>
      </c>
      <c r="D23" s="660">
        <v>2605</v>
      </c>
      <c r="E23" s="873">
        <v>384</v>
      </c>
      <c r="F23" s="8"/>
      <c r="G23" s="408" t="s">
        <v>258</v>
      </c>
      <c r="H23" s="353">
        <v>4605430</v>
      </c>
      <c r="I23" s="353">
        <v>27512</v>
      </c>
      <c r="J23" s="353">
        <v>2589</v>
      </c>
      <c r="K23" s="354">
        <v>325</v>
      </c>
    </row>
    <row r="24" spans="1:11" ht="14">
      <c r="A24" s="412" t="s">
        <v>259</v>
      </c>
      <c r="B24" s="660">
        <v>7692487</v>
      </c>
      <c r="C24" s="872">
        <v>42316</v>
      </c>
      <c r="D24" s="660">
        <v>6748</v>
      </c>
      <c r="E24" s="873">
        <v>538</v>
      </c>
      <c r="F24" s="8"/>
      <c r="G24" s="408" t="s">
        <v>259</v>
      </c>
      <c r="H24" s="353">
        <v>8075739</v>
      </c>
      <c r="I24" s="353">
        <v>44363</v>
      </c>
      <c r="J24" s="353">
        <v>6683</v>
      </c>
      <c r="K24" s="354">
        <v>554</v>
      </c>
    </row>
    <row r="25" spans="1:11" ht="14">
      <c r="A25" s="412" t="s">
        <v>260</v>
      </c>
      <c r="B25" s="660">
        <v>5945177</v>
      </c>
      <c r="C25" s="872">
        <v>33560</v>
      </c>
      <c r="D25" s="660">
        <v>5834</v>
      </c>
      <c r="E25" s="873">
        <v>456</v>
      </c>
      <c r="F25" s="8"/>
      <c r="G25" s="408" t="s">
        <v>260</v>
      </c>
      <c r="H25" s="353">
        <v>5458501</v>
      </c>
      <c r="I25" s="353">
        <v>26546</v>
      </c>
      <c r="J25" s="353">
        <v>5600</v>
      </c>
      <c r="K25" s="354">
        <v>502</v>
      </c>
    </row>
    <row r="26" spans="1:11" ht="14">
      <c r="A26" s="412" t="s">
        <v>261</v>
      </c>
      <c r="B26" s="660">
        <v>7674805</v>
      </c>
      <c r="C26" s="872">
        <v>38859</v>
      </c>
      <c r="D26" s="660">
        <v>11298</v>
      </c>
      <c r="E26" s="873">
        <v>710</v>
      </c>
      <c r="F26" s="8"/>
      <c r="G26" s="408" t="s">
        <v>261</v>
      </c>
      <c r="H26" s="353">
        <v>8126936</v>
      </c>
      <c r="I26" s="353">
        <v>46789</v>
      </c>
      <c r="J26" s="353">
        <v>9826</v>
      </c>
      <c r="K26" s="354">
        <v>592</v>
      </c>
    </row>
    <row r="27" spans="1:11" ht="14">
      <c r="A27" s="412" t="s">
        <v>262</v>
      </c>
      <c r="B27" s="660">
        <v>4148191</v>
      </c>
      <c r="C27" s="872">
        <v>20530</v>
      </c>
      <c r="D27" s="660">
        <v>7843</v>
      </c>
      <c r="E27" s="873">
        <v>629</v>
      </c>
      <c r="F27" s="8"/>
      <c r="G27" s="408" t="s">
        <v>262</v>
      </c>
      <c r="H27" s="353">
        <v>4756898</v>
      </c>
      <c r="I27" s="353">
        <v>27729</v>
      </c>
      <c r="J27" s="353">
        <v>7484</v>
      </c>
      <c r="K27" s="354">
        <v>594</v>
      </c>
    </row>
    <row r="28" spans="1:11" ht="14">
      <c r="A28" s="412" t="s">
        <v>263</v>
      </c>
      <c r="B28" s="660">
        <v>4602188</v>
      </c>
      <c r="C28" s="872">
        <v>21821</v>
      </c>
      <c r="D28" s="660">
        <v>12219</v>
      </c>
      <c r="E28" s="873">
        <v>744</v>
      </c>
      <c r="F28" s="8"/>
      <c r="G28" s="408" t="s">
        <v>263</v>
      </c>
      <c r="H28" s="353">
        <v>5647003</v>
      </c>
      <c r="I28" s="353">
        <v>27887</v>
      </c>
      <c r="J28" s="353">
        <v>14203</v>
      </c>
      <c r="K28" s="354">
        <v>864</v>
      </c>
    </row>
    <row r="29" spans="1:11" ht="14">
      <c r="A29" s="412" t="s">
        <v>264</v>
      </c>
      <c r="B29" s="660">
        <v>1700050</v>
      </c>
      <c r="C29" s="872">
        <v>10155</v>
      </c>
      <c r="D29" s="660">
        <v>4929</v>
      </c>
      <c r="E29" s="873">
        <v>427</v>
      </c>
      <c r="F29" s="8"/>
      <c r="G29" s="408" t="s">
        <v>264</v>
      </c>
      <c r="H29" s="353">
        <v>2032534</v>
      </c>
      <c r="I29" s="353">
        <v>11262</v>
      </c>
      <c r="J29" s="353">
        <v>5528</v>
      </c>
      <c r="K29" s="354">
        <v>540</v>
      </c>
    </row>
    <row r="30" spans="1:11" ht="14">
      <c r="A30" s="412" t="s">
        <v>377</v>
      </c>
      <c r="B30" s="660">
        <v>910854</v>
      </c>
      <c r="C30" s="872">
        <v>6270</v>
      </c>
      <c r="D30" s="660">
        <v>1839</v>
      </c>
      <c r="E30" s="873">
        <v>253</v>
      </c>
      <c r="F30" s="8"/>
      <c r="G30" s="408" t="s">
        <v>408</v>
      </c>
      <c r="H30" s="353">
        <v>1817775</v>
      </c>
      <c r="I30" s="353">
        <v>8138</v>
      </c>
      <c r="J30" s="353">
        <v>3175</v>
      </c>
      <c r="K30" s="354">
        <v>438</v>
      </c>
    </row>
    <row r="31" spans="1:11" ht="14">
      <c r="A31" s="412" t="s">
        <v>378</v>
      </c>
      <c r="B31" s="660">
        <v>313903</v>
      </c>
      <c r="C31" s="872">
        <v>3613</v>
      </c>
      <c r="D31" s="660">
        <v>436</v>
      </c>
      <c r="E31" s="873">
        <v>128</v>
      </c>
      <c r="F31" s="8"/>
      <c r="G31" s="408"/>
      <c r="H31" s="353"/>
      <c r="I31" s="354"/>
      <c r="J31" s="353"/>
      <c r="K31" s="354"/>
    </row>
    <row r="32" spans="1:11" ht="14">
      <c r="A32" s="412" t="s">
        <v>379</v>
      </c>
      <c r="B32" s="660">
        <v>445742</v>
      </c>
      <c r="C32" s="872">
        <v>3947</v>
      </c>
      <c r="D32" s="660">
        <v>550</v>
      </c>
      <c r="E32" s="873">
        <v>143</v>
      </c>
      <c r="F32" s="8"/>
      <c r="G32" s="408"/>
      <c r="H32" s="353"/>
      <c r="I32" s="354"/>
      <c r="J32" s="353"/>
      <c r="K32" s="354"/>
    </row>
    <row r="33" spans="1:11" ht="14">
      <c r="A33" s="356"/>
      <c r="B33" s="661"/>
      <c r="C33" s="356"/>
      <c r="D33" s="663"/>
      <c r="E33" s="354"/>
      <c r="F33" s="8"/>
      <c r="G33" s="352"/>
      <c r="H33" s="352"/>
      <c r="I33" s="352"/>
      <c r="J33" s="354"/>
      <c r="K33" s="354"/>
    </row>
    <row r="34" spans="1:11" ht="14">
      <c r="A34" s="409" t="s">
        <v>265</v>
      </c>
      <c r="B34" s="874">
        <v>178600</v>
      </c>
      <c r="C34" s="875">
        <v>133</v>
      </c>
      <c r="D34" s="874">
        <v>333000</v>
      </c>
      <c r="E34" s="876">
        <v>7357</v>
      </c>
      <c r="F34" s="8"/>
      <c r="G34" s="410" t="s">
        <v>265</v>
      </c>
      <c r="H34" s="353">
        <v>188400</v>
      </c>
      <c r="I34" s="354">
        <v>184</v>
      </c>
      <c r="J34" s="353">
        <v>358700</v>
      </c>
      <c r="K34" s="353">
        <v>9040</v>
      </c>
    </row>
    <row r="35" spans="1:11" ht="14">
      <c r="A35" s="350"/>
      <c r="B35" s="350"/>
      <c r="C35" s="350"/>
      <c r="D35" s="350"/>
      <c r="E35" s="350"/>
      <c r="F35" s="8"/>
      <c r="G35" s="350"/>
      <c r="H35" s="350"/>
      <c r="I35" s="350"/>
      <c r="J35" s="350"/>
      <c r="K35" s="350"/>
    </row>
    <row r="36" spans="1:11" ht="30.75" customHeight="1">
      <c r="A36" s="2656" t="s">
        <v>442</v>
      </c>
      <c r="B36" s="2656"/>
      <c r="C36" s="2656"/>
      <c r="D36" s="2656"/>
      <c r="E36" s="2656"/>
      <c r="F36" s="8"/>
      <c r="G36" s="2656" t="s">
        <v>443</v>
      </c>
      <c r="H36" s="2656"/>
      <c r="I36" s="2656"/>
      <c r="J36" s="2656"/>
      <c r="K36" s="2656"/>
    </row>
    <row r="37" spans="1:11" ht="14">
      <c r="A37" s="19"/>
      <c r="B37" s="350"/>
      <c r="C37" s="350"/>
      <c r="D37" s="350"/>
      <c r="E37" s="350"/>
      <c r="F37" s="8"/>
      <c r="G37" s="19"/>
      <c r="H37" s="350"/>
      <c r="I37" s="350"/>
      <c r="J37" s="350"/>
      <c r="K37" s="350"/>
    </row>
    <row r="38" spans="1:11" ht="14">
      <c r="A38" s="350"/>
      <c r="B38" s="350"/>
      <c r="C38" s="350"/>
      <c r="D38" s="350"/>
      <c r="E38" s="350"/>
      <c r="F38" s="8"/>
      <c r="G38" s="350"/>
      <c r="H38" s="350"/>
      <c r="I38" s="350"/>
      <c r="J38" s="350"/>
      <c r="K38" s="350"/>
    </row>
    <row r="39" spans="1:11" ht="32.5">
      <c r="A39" s="2664" t="s">
        <v>2384</v>
      </c>
      <c r="B39" s="2664"/>
      <c r="C39" s="2664"/>
      <c r="D39" s="2664"/>
      <c r="E39" s="2664"/>
      <c r="F39" s="664"/>
      <c r="G39" s="2753" t="s">
        <v>2385</v>
      </c>
      <c r="H39" s="2753"/>
      <c r="I39" s="2753"/>
      <c r="J39" s="2753"/>
      <c r="K39" s="2753"/>
    </row>
    <row r="40" spans="1:11" ht="14">
      <c r="A40" s="350"/>
      <c r="B40" s="350"/>
      <c r="C40" s="350"/>
      <c r="D40" s="350"/>
      <c r="E40" s="350"/>
      <c r="F40" s="8"/>
      <c r="G40" s="350"/>
      <c r="H40" s="350"/>
      <c r="I40" s="350"/>
      <c r="J40" s="350"/>
      <c r="K40" s="350"/>
    </row>
    <row r="41" spans="1:11" ht="17.5">
      <c r="A41" s="2658" t="s">
        <v>251</v>
      </c>
      <c r="B41" s="2625" t="s">
        <v>17</v>
      </c>
      <c r="C41" s="2625"/>
      <c r="D41" s="2625"/>
      <c r="E41" s="2626"/>
      <c r="F41" s="300"/>
      <c r="G41" s="2749" t="s">
        <v>251</v>
      </c>
      <c r="H41" s="2712" t="s">
        <v>17</v>
      </c>
      <c r="I41" s="2712"/>
      <c r="J41" s="2712"/>
      <c r="K41" s="2713"/>
    </row>
    <row r="42" spans="1:11" ht="17.5">
      <c r="A42" s="2659"/>
      <c r="B42" s="2627" t="s">
        <v>405</v>
      </c>
      <c r="C42" s="2627"/>
      <c r="D42" s="2627" t="s">
        <v>16</v>
      </c>
      <c r="E42" s="2597"/>
      <c r="F42" s="300"/>
      <c r="G42" s="2750"/>
      <c r="H42" s="2693" t="s">
        <v>405</v>
      </c>
      <c r="I42" s="2693"/>
      <c r="J42" s="2693" t="s">
        <v>16</v>
      </c>
      <c r="K42" s="2714"/>
    </row>
    <row r="43" spans="1:11" s="104" customFormat="1" ht="27.5">
      <c r="A43" s="2660"/>
      <c r="B43" s="46" t="s">
        <v>19</v>
      </c>
      <c r="C43" s="46" t="s">
        <v>20</v>
      </c>
      <c r="D43" s="46" t="s">
        <v>19</v>
      </c>
      <c r="E43" s="48" t="s">
        <v>20</v>
      </c>
      <c r="F43" s="305"/>
      <c r="G43" s="2754"/>
      <c r="H43" s="246" t="s">
        <v>19</v>
      </c>
      <c r="I43" s="246" t="s">
        <v>20</v>
      </c>
      <c r="J43" s="246" t="s">
        <v>19</v>
      </c>
      <c r="K43" s="247" t="s">
        <v>20</v>
      </c>
    </row>
    <row r="44" spans="1:11" ht="14.5" thickBot="1">
      <c r="A44" s="351" t="s">
        <v>407</v>
      </c>
      <c r="B44" s="658">
        <v>256389</v>
      </c>
      <c r="C44" s="837">
        <v>2376</v>
      </c>
      <c r="D44" s="658">
        <v>38538</v>
      </c>
      <c r="E44" s="796">
        <v>1129</v>
      </c>
      <c r="F44" s="8"/>
      <c r="G44" s="352" t="s">
        <v>407</v>
      </c>
      <c r="H44" s="353">
        <v>262419</v>
      </c>
      <c r="I44" s="353">
        <v>2610</v>
      </c>
      <c r="J44" s="353">
        <v>35740</v>
      </c>
      <c r="K44" s="353">
        <v>1190</v>
      </c>
    </row>
    <row r="45" spans="1:11" ht="14">
      <c r="A45" s="411" t="s">
        <v>47</v>
      </c>
      <c r="B45" s="659">
        <v>1702</v>
      </c>
      <c r="C45" s="870">
        <v>241</v>
      </c>
      <c r="D45" s="659">
        <v>181</v>
      </c>
      <c r="E45" s="871">
        <v>60</v>
      </c>
      <c r="F45" s="8"/>
      <c r="G45" s="408" t="s">
        <v>47</v>
      </c>
      <c r="H45" s="354">
        <v>371</v>
      </c>
      <c r="I45" s="354">
        <v>110</v>
      </c>
      <c r="J45" s="354">
        <v>86</v>
      </c>
      <c r="K45" s="354">
        <v>42</v>
      </c>
    </row>
    <row r="46" spans="1:11" ht="14">
      <c r="A46" s="412" t="s">
        <v>48</v>
      </c>
      <c r="B46" s="660">
        <v>199</v>
      </c>
      <c r="C46" s="872">
        <v>77</v>
      </c>
      <c r="D46" s="660">
        <v>65</v>
      </c>
      <c r="E46" s="873">
        <v>51</v>
      </c>
      <c r="F46" s="8"/>
      <c r="G46" s="408" t="s">
        <v>48</v>
      </c>
      <c r="H46" s="354">
        <v>214</v>
      </c>
      <c r="I46" s="354">
        <v>103</v>
      </c>
      <c r="J46" s="354">
        <v>81</v>
      </c>
      <c r="K46" s="354">
        <v>55</v>
      </c>
    </row>
    <row r="47" spans="1:11" ht="14">
      <c r="A47" s="412" t="s">
        <v>49</v>
      </c>
      <c r="B47" s="660">
        <v>276</v>
      </c>
      <c r="C47" s="872">
        <v>70</v>
      </c>
      <c r="D47" s="660">
        <v>49</v>
      </c>
      <c r="E47" s="873">
        <v>33</v>
      </c>
      <c r="F47" s="8"/>
      <c r="G47" s="408" t="s">
        <v>49</v>
      </c>
      <c r="H47" s="354">
        <v>171</v>
      </c>
      <c r="I47" s="354">
        <v>79</v>
      </c>
      <c r="J47" s="354">
        <v>13</v>
      </c>
      <c r="K47" s="354">
        <v>14</v>
      </c>
    </row>
    <row r="48" spans="1:11" ht="14">
      <c r="A48" s="412" t="s">
        <v>50</v>
      </c>
      <c r="B48" s="660">
        <v>240</v>
      </c>
      <c r="C48" s="872">
        <v>84</v>
      </c>
      <c r="D48" s="660">
        <v>74</v>
      </c>
      <c r="E48" s="873">
        <v>48</v>
      </c>
      <c r="F48" s="8"/>
      <c r="G48" s="408" t="s">
        <v>50</v>
      </c>
      <c r="H48" s="354">
        <v>271</v>
      </c>
      <c r="I48" s="354">
        <v>101</v>
      </c>
      <c r="J48" s="354">
        <v>34</v>
      </c>
      <c r="K48" s="354">
        <v>33</v>
      </c>
    </row>
    <row r="49" spans="1:11" ht="14">
      <c r="A49" s="412" t="s">
        <v>51</v>
      </c>
      <c r="B49" s="660">
        <v>235</v>
      </c>
      <c r="C49" s="872">
        <v>91</v>
      </c>
      <c r="D49" s="660">
        <v>67</v>
      </c>
      <c r="E49" s="873">
        <v>50</v>
      </c>
      <c r="F49" s="8"/>
      <c r="G49" s="408" t="s">
        <v>51</v>
      </c>
      <c r="H49" s="354">
        <v>383</v>
      </c>
      <c r="I49" s="354">
        <v>128</v>
      </c>
      <c r="J49" s="354">
        <v>76</v>
      </c>
      <c r="K49" s="354">
        <v>44</v>
      </c>
    </row>
    <row r="50" spans="1:11" ht="14">
      <c r="A50" s="412" t="s">
        <v>52</v>
      </c>
      <c r="B50" s="660">
        <v>429</v>
      </c>
      <c r="C50" s="872">
        <v>126</v>
      </c>
      <c r="D50" s="660">
        <v>58</v>
      </c>
      <c r="E50" s="873">
        <v>35</v>
      </c>
      <c r="F50" s="8"/>
      <c r="G50" s="408" t="s">
        <v>52</v>
      </c>
      <c r="H50" s="354">
        <v>306</v>
      </c>
      <c r="I50" s="354">
        <v>116</v>
      </c>
      <c r="J50" s="354">
        <v>53</v>
      </c>
      <c r="K50" s="354">
        <v>33</v>
      </c>
    </row>
    <row r="51" spans="1:11" ht="14">
      <c r="A51" s="412" t="s">
        <v>53</v>
      </c>
      <c r="B51" s="660">
        <v>352</v>
      </c>
      <c r="C51" s="872">
        <v>103</v>
      </c>
      <c r="D51" s="660">
        <v>74</v>
      </c>
      <c r="E51" s="873">
        <v>40</v>
      </c>
      <c r="F51" s="8"/>
      <c r="G51" s="408" t="s">
        <v>53</v>
      </c>
      <c r="H51" s="354">
        <v>291</v>
      </c>
      <c r="I51" s="354">
        <v>110</v>
      </c>
      <c r="J51" s="354">
        <v>24</v>
      </c>
      <c r="K51" s="354">
        <v>27</v>
      </c>
    </row>
    <row r="52" spans="1:11" ht="14">
      <c r="A52" s="412" t="s">
        <v>252</v>
      </c>
      <c r="B52" s="660">
        <v>533</v>
      </c>
      <c r="C52" s="872">
        <v>136</v>
      </c>
      <c r="D52" s="660">
        <v>70</v>
      </c>
      <c r="E52" s="873">
        <v>27</v>
      </c>
      <c r="F52" s="8"/>
      <c r="G52" s="408" t="s">
        <v>252</v>
      </c>
      <c r="H52" s="354">
        <v>548</v>
      </c>
      <c r="I52" s="354">
        <v>149</v>
      </c>
      <c r="J52" s="354">
        <v>116</v>
      </c>
      <c r="K52" s="354">
        <v>73</v>
      </c>
    </row>
    <row r="53" spans="1:11" ht="14">
      <c r="A53" s="412" t="s">
        <v>54</v>
      </c>
      <c r="B53" s="660">
        <v>1155</v>
      </c>
      <c r="C53" s="872">
        <v>209</v>
      </c>
      <c r="D53" s="660">
        <v>228</v>
      </c>
      <c r="E53" s="873">
        <v>86</v>
      </c>
      <c r="F53" s="8"/>
      <c r="G53" s="408" t="s">
        <v>54</v>
      </c>
      <c r="H53" s="354">
        <v>910</v>
      </c>
      <c r="I53" s="354">
        <v>176</v>
      </c>
      <c r="J53" s="354">
        <v>220</v>
      </c>
      <c r="K53" s="354">
        <v>108</v>
      </c>
    </row>
    <row r="54" spans="1:11" ht="14">
      <c r="A54" s="412" t="s">
        <v>253</v>
      </c>
      <c r="B54" s="660">
        <v>775</v>
      </c>
      <c r="C54" s="872">
        <v>186</v>
      </c>
      <c r="D54" s="660">
        <v>117</v>
      </c>
      <c r="E54" s="873">
        <v>49</v>
      </c>
      <c r="F54" s="8"/>
      <c r="G54" s="408" t="s">
        <v>253</v>
      </c>
      <c r="H54" s="354">
        <v>765</v>
      </c>
      <c r="I54" s="354">
        <v>197</v>
      </c>
      <c r="J54" s="354">
        <v>167</v>
      </c>
      <c r="K54" s="354">
        <v>70</v>
      </c>
    </row>
    <row r="55" spans="1:11" ht="14">
      <c r="A55" s="412" t="s">
        <v>254</v>
      </c>
      <c r="B55" s="660">
        <v>911</v>
      </c>
      <c r="C55" s="872">
        <v>221</v>
      </c>
      <c r="D55" s="660">
        <v>273</v>
      </c>
      <c r="E55" s="873">
        <v>140</v>
      </c>
      <c r="F55" s="8"/>
      <c r="G55" s="408" t="s">
        <v>254</v>
      </c>
      <c r="H55" s="353">
        <v>1032</v>
      </c>
      <c r="I55" s="354">
        <v>228</v>
      </c>
      <c r="J55" s="354">
        <v>169</v>
      </c>
      <c r="K55" s="354">
        <v>67</v>
      </c>
    </row>
    <row r="56" spans="1:11" ht="14">
      <c r="A56" s="412" t="s">
        <v>255</v>
      </c>
      <c r="B56" s="660">
        <v>814</v>
      </c>
      <c r="C56" s="872">
        <v>185</v>
      </c>
      <c r="D56" s="660">
        <v>173</v>
      </c>
      <c r="E56" s="873">
        <v>45</v>
      </c>
      <c r="F56" s="8"/>
      <c r="G56" s="408" t="s">
        <v>255</v>
      </c>
      <c r="H56" s="354">
        <v>866</v>
      </c>
      <c r="I56" s="354">
        <v>163</v>
      </c>
      <c r="J56" s="354">
        <v>243</v>
      </c>
      <c r="K56" s="354">
        <v>96</v>
      </c>
    </row>
    <row r="57" spans="1:11" ht="14">
      <c r="A57" s="412" t="s">
        <v>256</v>
      </c>
      <c r="B57" s="660">
        <v>665</v>
      </c>
      <c r="C57" s="872">
        <v>158</v>
      </c>
      <c r="D57" s="660">
        <v>196</v>
      </c>
      <c r="E57" s="873">
        <v>80</v>
      </c>
      <c r="F57" s="8"/>
      <c r="G57" s="408" t="s">
        <v>256</v>
      </c>
      <c r="H57" s="354">
        <v>750</v>
      </c>
      <c r="I57" s="354">
        <v>184</v>
      </c>
      <c r="J57" s="354">
        <v>112</v>
      </c>
      <c r="K57" s="354">
        <v>80</v>
      </c>
    </row>
    <row r="58" spans="1:11" ht="14">
      <c r="A58" s="412" t="s">
        <v>55</v>
      </c>
      <c r="B58" s="660">
        <v>3442</v>
      </c>
      <c r="C58" s="872">
        <v>367</v>
      </c>
      <c r="D58" s="660">
        <v>766</v>
      </c>
      <c r="E58" s="873">
        <v>150</v>
      </c>
      <c r="F58" s="8"/>
      <c r="G58" s="408" t="s">
        <v>55</v>
      </c>
      <c r="H58" s="353">
        <v>2745</v>
      </c>
      <c r="I58" s="354">
        <v>319</v>
      </c>
      <c r="J58" s="354">
        <v>637</v>
      </c>
      <c r="K58" s="354">
        <v>130</v>
      </c>
    </row>
    <row r="59" spans="1:11" ht="14">
      <c r="A59" s="412" t="s">
        <v>56</v>
      </c>
      <c r="B59" s="660">
        <v>2975</v>
      </c>
      <c r="C59" s="872">
        <v>439</v>
      </c>
      <c r="D59" s="660">
        <v>668</v>
      </c>
      <c r="E59" s="873">
        <v>185</v>
      </c>
      <c r="F59" s="8"/>
      <c r="G59" s="408" t="s">
        <v>56</v>
      </c>
      <c r="H59" s="353">
        <v>1840</v>
      </c>
      <c r="I59" s="354">
        <v>272</v>
      </c>
      <c r="J59" s="354">
        <v>491</v>
      </c>
      <c r="K59" s="354">
        <v>119</v>
      </c>
    </row>
    <row r="60" spans="1:11" ht="14">
      <c r="A60" s="412" t="s">
        <v>257</v>
      </c>
      <c r="B60" s="660">
        <v>5083</v>
      </c>
      <c r="C60" s="872">
        <v>546</v>
      </c>
      <c r="D60" s="660">
        <v>1310</v>
      </c>
      <c r="E60" s="873">
        <v>192</v>
      </c>
      <c r="F60" s="8"/>
      <c r="G60" s="408" t="s">
        <v>257</v>
      </c>
      <c r="H60" s="353">
        <v>4437</v>
      </c>
      <c r="I60" s="354">
        <v>446</v>
      </c>
      <c r="J60" s="353">
        <v>1318</v>
      </c>
      <c r="K60" s="354">
        <v>217</v>
      </c>
    </row>
    <row r="61" spans="1:11" ht="14">
      <c r="A61" s="412" t="s">
        <v>258</v>
      </c>
      <c r="B61" s="660">
        <v>3455</v>
      </c>
      <c r="C61" s="872">
        <v>353</v>
      </c>
      <c r="D61" s="660">
        <v>792</v>
      </c>
      <c r="E61" s="873">
        <v>181</v>
      </c>
      <c r="F61" s="8"/>
      <c r="G61" s="408" t="s">
        <v>258</v>
      </c>
      <c r="H61" s="353">
        <v>4130</v>
      </c>
      <c r="I61" s="354">
        <v>408</v>
      </c>
      <c r="J61" s="354">
        <v>915</v>
      </c>
      <c r="K61" s="354">
        <v>165</v>
      </c>
    </row>
    <row r="62" spans="1:11" ht="14">
      <c r="A62" s="412" t="s">
        <v>259</v>
      </c>
      <c r="B62" s="660">
        <v>12820</v>
      </c>
      <c r="C62" s="872">
        <v>649</v>
      </c>
      <c r="D62" s="660">
        <v>2807</v>
      </c>
      <c r="E62" s="873">
        <v>298</v>
      </c>
      <c r="F62" s="8"/>
      <c r="G62" s="408" t="s">
        <v>259</v>
      </c>
      <c r="H62" s="353">
        <v>13726</v>
      </c>
      <c r="I62" s="354">
        <v>671</v>
      </c>
      <c r="J62" s="353">
        <v>2650</v>
      </c>
      <c r="K62" s="354">
        <v>336</v>
      </c>
    </row>
    <row r="63" spans="1:11" ht="14">
      <c r="A63" s="412" t="s">
        <v>260</v>
      </c>
      <c r="B63" s="660">
        <v>14946</v>
      </c>
      <c r="C63" s="872">
        <v>734</v>
      </c>
      <c r="D63" s="660">
        <v>3302</v>
      </c>
      <c r="E63" s="873">
        <v>325</v>
      </c>
      <c r="F63" s="8"/>
      <c r="G63" s="408" t="s">
        <v>260</v>
      </c>
      <c r="H63" s="353">
        <v>14451</v>
      </c>
      <c r="I63" s="354">
        <v>708</v>
      </c>
      <c r="J63" s="353">
        <v>2464</v>
      </c>
      <c r="K63" s="354">
        <v>311</v>
      </c>
    </row>
    <row r="64" spans="1:11" ht="14">
      <c r="A64" s="412" t="s">
        <v>261</v>
      </c>
      <c r="B64" s="660">
        <v>37047</v>
      </c>
      <c r="C64" s="872">
        <v>1181</v>
      </c>
      <c r="D64" s="660">
        <v>6786</v>
      </c>
      <c r="E64" s="873">
        <v>537</v>
      </c>
      <c r="F64" s="8"/>
      <c r="G64" s="408" t="s">
        <v>261</v>
      </c>
      <c r="H64" s="353">
        <v>36144</v>
      </c>
      <c r="I64" s="353">
        <v>1147</v>
      </c>
      <c r="J64" s="353">
        <v>5193</v>
      </c>
      <c r="K64" s="354">
        <v>393</v>
      </c>
    </row>
    <row r="65" spans="1:11" ht="14">
      <c r="A65" s="412" t="s">
        <v>262</v>
      </c>
      <c r="B65" s="660">
        <v>35607</v>
      </c>
      <c r="C65" s="872">
        <v>1153</v>
      </c>
      <c r="D65" s="660">
        <v>5494</v>
      </c>
      <c r="E65" s="873">
        <v>521</v>
      </c>
      <c r="F65" s="8"/>
      <c r="G65" s="408" t="s">
        <v>262</v>
      </c>
      <c r="H65" s="353">
        <v>34520</v>
      </c>
      <c r="I65" s="353">
        <v>1264</v>
      </c>
      <c r="J65" s="353">
        <v>4404</v>
      </c>
      <c r="K65" s="354">
        <v>429</v>
      </c>
    </row>
    <row r="66" spans="1:11" ht="14">
      <c r="A66" s="412" t="s">
        <v>263</v>
      </c>
      <c r="B66" s="660">
        <v>74245</v>
      </c>
      <c r="C66" s="872">
        <v>1585</v>
      </c>
      <c r="D66" s="660">
        <v>9401</v>
      </c>
      <c r="E66" s="873">
        <v>651</v>
      </c>
      <c r="F66" s="8"/>
      <c r="G66" s="408" t="s">
        <v>263</v>
      </c>
      <c r="H66" s="353">
        <v>82431</v>
      </c>
      <c r="I66" s="353">
        <v>1761</v>
      </c>
      <c r="J66" s="353">
        <v>9940</v>
      </c>
      <c r="K66" s="354">
        <v>762</v>
      </c>
    </row>
    <row r="67" spans="1:11" ht="14">
      <c r="A67" s="412" t="s">
        <v>264</v>
      </c>
      <c r="B67" s="660">
        <v>34944</v>
      </c>
      <c r="C67" s="872">
        <v>976</v>
      </c>
      <c r="D67" s="660">
        <v>3606</v>
      </c>
      <c r="E67" s="873">
        <v>327</v>
      </c>
      <c r="F67" s="8"/>
      <c r="G67" s="408" t="s">
        <v>264</v>
      </c>
      <c r="H67" s="353">
        <v>36153</v>
      </c>
      <c r="I67" s="353">
        <v>1133</v>
      </c>
      <c r="J67" s="353">
        <v>4018</v>
      </c>
      <c r="K67" s="354">
        <v>471</v>
      </c>
    </row>
    <row r="68" spans="1:11" ht="14">
      <c r="A68" s="412" t="s">
        <v>377</v>
      </c>
      <c r="B68" s="660">
        <v>14482</v>
      </c>
      <c r="C68" s="872">
        <v>675</v>
      </c>
      <c r="D68" s="660">
        <v>1278</v>
      </c>
      <c r="E68" s="873">
        <v>176</v>
      </c>
      <c r="F68" s="8"/>
      <c r="G68" s="408" t="s">
        <v>408</v>
      </c>
      <c r="H68" s="353">
        <v>24964</v>
      </c>
      <c r="I68" s="354">
        <v>996</v>
      </c>
      <c r="J68" s="353">
        <v>2316</v>
      </c>
      <c r="K68" s="354">
        <v>380</v>
      </c>
    </row>
    <row r="69" spans="1:11" ht="14">
      <c r="A69" s="412" t="s">
        <v>378</v>
      </c>
      <c r="B69" s="660">
        <v>4364</v>
      </c>
      <c r="C69" s="872">
        <v>406</v>
      </c>
      <c r="D69" s="660">
        <v>293</v>
      </c>
      <c r="E69" s="873">
        <v>116</v>
      </c>
      <c r="F69" s="8"/>
      <c r="G69" s="408"/>
      <c r="H69" s="353"/>
      <c r="I69" s="354"/>
      <c r="J69" s="353"/>
      <c r="K69" s="354"/>
    </row>
    <row r="70" spans="1:11" ht="14">
      <c r="A70" s="412" t="s">
        <v>379</v>
      </c>
      <c r="B70" s="660">
        <v>4693</v>
      </c>
      <c r="C70" s="872">
        <v>352</v>
      </c>
      <c r="D70" s="660">
        <v>410</v>
      </c>
      <c r="E70" s="873">
        <v>124</v>
      </c>
      <c r="F70" s="8"/>
      <c r="G70" s="408"/>
      <c r="H70" s="353"/>
      <c r="I70" s="354"/>
      <c r="J70" s="353"/>
      <c r="K70" s="354"/>
    </row>
    <row r="71" spans="1:11" ht="14">
      <c r="A71" s="356"/>
      <c r="B71" s="663"/>
      <c r="C71" s="358"/>
      <c r="D71" s="663"/>
      <c r="E71" s="354"/>
      <c r="F71" s="8"/>
      <c r="G71" s="352"/>
      <c r="H71" s="354"/>
      <c r="I71" s="354"/>
      <c r="J71" s="354"/>
      <c r="K71" s="354"/>
    </row>
    <row r="72" spans="1:11" ht="14">
      <c r="A72" s="409" t="s">
        <v>265</v>
      </c>
      <c r="B72" s="877">
        <v>515300</v>
      </c>
      <c r="C72" s="878">
        <v>4388</v>
      </c>
      <c r="D72" s="877">
        <v>422100</v>
      </c>
      <c r="E72" s="879">
        <v>11150</v>
      </c>
      <c r="F72" s="8"/>
      <c r="G72" s="410" t="s">
        <v>265</v>
      </c>
      <c r="H72" s="353">
        <v>537400</v>
      </c>
      <c r="I72" s="353">
        <v>4237</v>
      </c>
      <c r="J72" s="353">
        <v>463800</v>
      </c>
      <c r="K72" s="353">
        <v>13841</v>
      </c>
    </row>
    <row r="73" spans="1:11" ht="14">
      <c r="A73" s="350"/>
      <c r="B73" s="350"/>
      <c r="C73" s="350"/>
      <c r="D73" s="350"/>
      <c r="E73" s="350"/>
      <c r="F73" s="8"/>
      <c r="G73" s="350"/>
      <c r="H73" s="350"/>
      <c r="I73" s="350"/>
      <c r="J73" s="350"/>
      <c r="K73" s="350"/>
    </row>
    <row r="74" spans="1:11" ht="30.75" customHeight="1">
      <c r="A74" s="2656" t="s">
        <v>442</v>
      </c>
      <c r="B74" s="2656"/>
      <c r="C74" s="2656"/>
      <c r="D74" s="2656"/>
      <c r="E74" s="2656"/>
      <c r="F74" s="8"/>
      <c r="G74" s="2656" t="s">
        <v>443</v>
      </c>
      <c r="H74" s="2656"/>
      <c r="I74" s="2656"/>
      <c r="J74" s="2656"/>
      <c r="K74" s="2656"/>
    </row>
    <row r="75" spans="1:11" ht="14">
      <c r="A75" s="19"/>
      <c r="B75" s="350"/>
      <c r="C75" s="350"/>
      <c r="D75" s="350"/>
      <c r="E75" s="350"/>
      <c r="F75" s="8"/>
      <c r="G75" s="19"/>
      <c r="H75" s="350"/>
      <c r="I75" s="350"/>
      <c r="J75" s="350"/>
      <c r="K75" s="350"/>
    </row>
    <row r="76" spans="1:11" ht="14">
      <c r="A76" s="350"/>
      <c r="B76" s="350"/>
      <c r="C76" s="350"/>
      <c r="D76" s="350"/>
      <c r="E76" s="350"/>
      <c r="F76" s="8"/>
      <c r="G76" s="350"/>
      <c r="H76" s="350"/>
      <c r="I76" s="350"/>
      <c r="J76" s="350"/>
      <c r="K76" s="350"/>
    </row>
    <row r="77" spans="1:11" ht="32.5">
      <c r="A77" s="2664" t="s">
        <v>2386</v>
      </c>
      <c r="B77" s="2664"/>
      <c r="C77" s="2664"/>
      <c r="D77" s="2664"/>
      <c r="E77" s="2664"/>
      <c r="F77" s="664"/>
      <c r="G77" s="2753" t="s">
        <v>2387</v>
      </c>
      <c r="H77" s="2753"/>
      <c r="I77" s="2753"/>
      <c r="J77" s="2753"/>
      <c r="K77" s="2753"/>
    </row>
    <row r="78" spans="1:11" ht="14">
      <c r="A78" s="350"/>
      <c r="B78" s="350"/>
      <c r="C78" s="350"/>
      <c r="D78" s="350"/>
      <c r="E78" s="350"/>
      <c r="F78" s="8"/>
      <c r="G78" s="350"/>
      <c r="H78" s="350"/>
      <c r="I78" s="350"/>
      <c r="J78" s="350"/>
      <c r="K78" s="350"/>
    </row>
    <row r="79" spans="1:11" ht="17.5">
      <c r="A79" s="2658" t="s">
        <v>251</v>
      </c>
      <c r="B79" s="2625" t="s">
        <v>18</v>
      </c>
      <c r="C79" s="2625"/>
      <c r="D79" s="2625"/>
      <c r="E79" s="2626"/>
      <c r="F79" s="300"/>
      <c r="G79" s="2749" t="s">
        <v>251</v>
      </c>
      <c r="H79" s="2712" t="s">
        <v>18</v>
      </c>
      <c r="I79" s="2712"/>
      <c r="J79" s="2712"/>
      <c r="K79" s="2713"/>
    </row>
    <row r="80" spans="1:11" ht="17.5">
      <c r="A80" s="2659"/>
      <c r="B80" s="2627" t="s">
        <v>406</v>
      </c>
      <c r="C80" s="2627"/>
      <c r="D80" s="2627" t="s">
        <v>16</v>
      </c>
      <c r="E80" s="2597"/>
      <c r="F80" s="300"/>
      <c r="G80" s="2750"/>
      <c r="H80" s="2693" t="s">
        <v>406</v>
      </c>
      <c r="I80" s="2693"/>
      <c r="J80" s="2693" t="s">
        <v>16</v>
      </c>
      <c r="K80" s="2714"/>
    </row>
    <row r="81" spans="1:11" s="104" customFormat="1" ht="27.5">
      <c r="A81" s="2660"/>
      <c r="B81" s="46" t="s">
        <v>19</v>
      </c>
      <c r="C81" s="46" t="s">
        <v>20</v>
      </c>
      <c r="D81" s="46" t="s">
        <v>19</v>
      </c>
      <c r="E81" s="48" t="s">
        <v>20</v>
      </c>
      <c r="F81" s="305"/>
      <c r="G81" s="2754"/>
      <c r="H81" s="246" t="s">
        <v>19</v>
      </c>
      <c r="I81" s="246" t="s">
        <v>20</v>
      </c>
      <c r="J81" s="246" t="s">
        <v>19</v>
      </c>
      <c r="K81" s="247" t="s">
        <v>20</v>
      </c>
    </row>
    <row r="82" spans="1:11" ht="14.5" thickBot="1">
      <c r="A82" s="351" t="s">
        <v>407</v>
      </c>
      <c r="B82" s="658">
        <v>43213</v>
      </c>
      <c r="C82" s="837">
        <v>852</v>
      </c>
      <c r="D82" s="658">
        <v>8245</v>
      </c>
      <c r="E82" s="796">
        <v>540</v>
      </c>
      <c r="F82" s="8"/>
      <c r="G82" s="352" t="s">
        <v>407</v>
      </c>
      <c r="H82" s="353">
        <v>42591</v>
      </c>
      <c r="I82" s="354">
        <v>911</v>
      </c>
      <c r="J82" s="353">
        <v>7189</v>
      </c>
      <c r="K82" s="354">
        <v>578</v>
      </c>
    </row>
    <row r="83" spans="1:11" ht="14">
      <c r="A83" s="411" t="s">
        <v>47</v>
      </c>
      <c r="B83" s="659">
        <v>271</v>
      </c>
      <c r="C83" s="870">
        <v>85</v>
      </c>
      <c r="D83" s="659">
        <v>63</v>
      </c>
      <c r="E83" s="871">
        <v>38</v>
      </c>
      <c r="F83" s="8"/>
      <c r="G83" s="408" t="s">
        <v>47</v>
      </c>
      <c r="H83" s="354">
        <v>76</v>
      </c>
      <c r="I83" s="354">
        <v>59</v>
      </c>
      <c r="J83" s="354">
        <v>13</v>
      </c>
      <c r="K83" s="354">
        <v>20</v>
      </c>
    </row>
    <row r="84" spans="1:11" ht="14">
      <c r="A84" s="412" t="s">
        <v>48</v>
      </c>
      <c r="B84" s="660">
        <v>24</v>
      </c>
      <c r="C84" s="872">
        <v>24</v>
      </c>
      <c r="D84" s="660">
        <v>7</v>
      </c>
      <c r="E84" s="873">
        <v>13</v>
      </c>
      <c r="F84" s="8"/>
      <c r="G84" s="408" t="s">
        <v>48</v>
      </c>
      <c r="H84" s="354">
        <v>81</v>
      </c>
      <c r="I84" s="354">
        <v>58</v>
      </c>
      <c r="J84" s="354">
        <v>54</v>
      </c>
      <c r="K84" s="354">
        <v>53</v>
      </c>
    </row>
    <row r="85" spans="1:11" ht="14">
      <c r="A85" s="412" t="s">
        <v>49</v>
      </c>
      <c r="B85" s="660">
        <v>148</v>
      </c>
      <c r="C85" s="872">
        <v>51</v>
      </c>
      <c r="D85" s="660">
        <v>31</v>
      </c>
      <c r="E85" s="873">
        <v>29</v>
      </c>
      <c r="F85" s="8"/>
      <c r="G85" s="408" t="s">
        <v>49</v>
      </c>
      <c r="H85" s="354">
        <v>87</v>
      </c>
      <c r="I85" s="354">
        <v>57</v>
      </c>
      <c r="J85" s="354">
        <v>2</v>
      </c>
      <c r="K85" s="354">
        <v>4</v>
      </c>
    </row>
    <row r="86" spans="1:11" ht="14">
      <c r="A86" s="412" t="s">
        <v>50</v>
      </c>
      <c r="B86" s="660">
        <v>180</v>
      </c>
      <c r="C86" s="872">
        <v>77</v>
      </c>
      <c r="D86" s="660">
        <v>66</v>
      </c>
      <c r="E86" s="873">
        <v>47</v>
      </c>
      <c r="F86" s="8"/>
      <c r="G86" s="408" t="s">
        <v>50</v>
      </c>
      <c r="H86" s="354">
        <v>150</v>
      </c>
      <c r="I86" s="354">
        <v>86</v>
      </c>
      <c r="J86" s="354">
        <v>17</v>
      </c>
      <c r="K86" s="354">
        <v>21</v>
      </c>
    </row>
    <row r="87" spans="1:11" ht="14">
      <c r="A87" s="412" t="s">
        <v>51</v>
      </c>
      <c r="B87" s="660">
        <v>114</v>
      </c>
      <c r="C87" s="872">
        <v>72</v>
      </c>
      <c r="D87" s="660">
        <v>35</v>
      </c>
      <c r="E87" s="873">
        <v>37</v>
      </c>
      <c r="F87" s="8"/>
      <c r="G87" s="408" t="s">
        <v>51</v>
      </c>
      <c r="H87" s="354">
        <v>156</v>
      </c>
      <c r="I87" s="354">
        <v>90</v>
      </c>
      <c r="J87" s="354">
        <v>37</v>
      </c>
      <c r="K87" s="354">
        <v>27</v>
      </c>
    </row>
    <row r="88" spans="1:11" ht="14">
      <c r="A88" s="412" t="s">
        <v>52</v>
      </c>
      <c r="B88" s="660">
        <v>157</v>
      </c>
      <c r="C88" s="872">
        <v>99</v>
      </c>
      <c r="D88" s="660">
        <v>9</v>
      </c>
      <c r="E88" s="873">
        <v>9</v>
      </c>
      <c r="F88" s="8"/>
      <c r="G88" s="408" t="s">
        <v>52</v>
      </c>
      <c r="H88" s="354">
        <v>101</v>
      </c>
      <c r="I88" s="354">
        <v>70</v>
      </c>
      <c r="J88" s="354">
        <v>3</v>
      </c>
      <c r="K88" s="354">
        <v>4</v>
      </c>
    </row>
    <row r="89" spans="1:11" ht="14">
      <c r="A89" s="412" t="s">
        <v>53</v>
      </c>
      <c r="B89" s="660">
        <v>135</v>
      </c>
      <c r="C89" s="872">
        <v>83</v>
      </c>
      <c r="D89" s="660">
        <v>22</v>
      </c>
      <c r="E89" s="873">
        <v>22</v>
      </c>
      <c r="F89" s="8"/>
      <c r="G89" s="408" t="s">
        <v>53</v>
      </c>
      <c r="H89" s="354">
        <v>94</v>
      </c>
      <c r="I89" s="354">
        <v>84</v>
      </c>
      <c r="J89" s="354">
        <v>4</v>
      </c>
      <c r="K89" s="354">
        <v>6</v>
      </c>
    </row>
    <row r="90" spans="1:11" ht="14">
      <c r="A90" s="412" t="s">
        <v>252</v>
      </c>
      <c r="B90" s="660">
        <v>105</v>
      </c>
      <c r="C90" s="872">
        <v>49</v>
      </c>
      <c r="D90" s="660">
        <v>25</v>
      </c>
      <c r="E90" s="873">
        <v>20</v>
      </c>
      <c r="F90" s="8"/>
      <c r="G90" s="408" t="s">
        <v>252</v>
      </c>
      <c r="H90" s="354">
        <v>152</v>
      </c>
      <c r="I90" s="354">
        <v>66</v>
      </c>
      <c r="J90" s="354">
        <v>20</v>
      </c>
      <c r="K90" s="354">
        <v>17</v>
      </c>
    </row>
    <row r="91" spans="1:11" ht="14">
      <c r="A91" s="412" t="s">
        <v>54</v>
      </c>
      <c r="B91" s="660">
        <v>386</v>
      </c>
      <c r="C91" s="872">
        <v>132</v>
      </c>
      <c r="D91" s="660">
        <v>68</v>
      </c>
      <c r="E91" s="873">
        <v>48</v>
      </c>
      <c r="F91" s="8"/>
      <c r="G91" s="408" t="s">
        <v>54</v>
      </c>
      <c r="H91" s="354">
        <v>207</v>
      </c>
      <c r="I91" s="354">
        <v>75</v>
      </c>
      <c r="J91" s="354">
        <v>42</v>
      </c>
      <c r="K91" s="354">
        <v>35</v>
      </c>
    </row>
    <row r="92" spans="1:11" ht="14">
      <c r="A92" s="412" t="s">
        <v>253</v>
      </c>
      <c r="B92" s="660">
        <v>311</v>
      </c>
      <c r="C92" s="872">
        <v>111</v>
      </c>
      <c r="D92" s="660">
        <v>26</v>
      </c>
      <c r="E92" s="873">
        <v>12</v>
      </c>
      <c r="F92" s="8"/>
      <c r="G92" s="408" t="s">
        <v>253</v>
      </c>
      <c r="H92" s="354">
        <v>182</v>
      </c>
      <c r="I92" s="354">
        <v>67</v>
      </c>
      <c r="J92" s="354">
        <v>60</v>
      </c>
      <c r="K92" s="354">
        <v>49</v>
      </c>
    </row>
    <row r="93" spans="1:11" ht="14">
      <c r="A93" s="412" t="s">
        <v>254</v>
      </c>
      <c r="B93" s="660">
        <v>404</v>
      </c>
      <c r="C93" s="872">
        <v>179</v>
      </c>
      <c r="D93" s="660">
        <v>102</v>
      </c>
      <c r="E93" s="873">
        <v>102</v>
      </c>
      <c r="F93" s="8"/>
      <c r="G93" s="408" t="s">
        <v>254</v>
      </c>
      <c r="H93" s="354">
        <v>436</v>
      </c>
      <c r="I93" s="354">
        <v>153</v>
      </c>
      <c r="J93" s="354">
        <v>57</v>
      </c>
      <c r="K93" s="354">
        <v>39</v>
      </c>
    </row>
    <row r="94" spans="1:11" ht="14">
      <c r="A94" s="412" t="s">
        <v>255</v>
      </c>
      <c r="B94" s="660">
        <v>347</v>
      </c>
      <c r="C94" s="872">
        <v>124</v>
      </c>
      <c r="D94" s="660">
        <v>65</v>
      </c>
      <c r="E94" s="873">
        <v>26</v>
      </c>
      <c r="F94" s="8"/>
      <c r="G94" s="408" t="s">
        <v>255</v>
      </c>
      <c r="H94" s="354">
        <v>479</v>
      </c>
      <c r="I94" s="354">
        <v>127</v>
      </c>
      <c r="J94" s="354">
        <v>100</v>
      </c>
      <c r="K94" s="354">
        <v>61</v>
      </c>
    </row>
    <row r="95" spans="1:11" ht="14">
      <c r="A95" s="412" t="s">
        <v>256</v>
      </c>
      <c r="B95" s="660">
        <v>384</v>
      </c>
      <c r="C95" s="872">
        <v>122</v>
      </c>
      <c r="D95" s="660">
        <v>84</v>
      </c>
      <c r="E95" s="873">
        <v>41</v>
      </c>
      <c r="F95" s="8"/>
      <c r="G95" s="408" t="s">
        <v>256</v>
      </c>
      <c r="H95" s="354">
        <v>246</v>
      </c>
      <c r="I95" s="354">
        <v>86</v>
      </c>
      <c r="J95" s="354">
        <v>42</v>
      </c>
      <c r="K95" s="354">
        <v>27</v>
      </c>
    </row>
    <row r="96" spans="1:11" ht="14">
      <c r="A96" s="412" t="s">
        <v>55</v>
      </c>
      <c r="B96" s="660">
        <v>1752</v>
      </c>
      <c r="C96" s="872">
        <v>253</v>
      </c>
      <c r="D96" s="660">
        <v>409</v>
      </c>
      <c r="E96" s="873">
        <v>126</v>
      </c>
      <c r="F96" s="8"/>
      <c r="G96" s="408" t="s">
        <v>55</v>
      </c>
      <c r="H96" s="353">
        <v>1099</v>
      </c>
      <c r="I96" s="354">
        <v>194</v>
      </c>
      <c r="J96" s="354">
        <v>257</v>
      </c>
      <c r="K96" s="354">
        <v>84</v>
      </c>
    </row>
    <row r="97" spans="1:11" ht="14">
      <c r="A97" s="412" t="s">
        <v>56</v>
      </c>
      <c r="B97" s="660">
        <v>1846</v>
      </c>
      <c r="C97" s="872">
        <v>415</v>
      </c>
      <c r="D97" s="660">
        <v>336</v>
      </c>
      <c r="E97" s="873">
        <v>133</v>
      </c>
      <c r="F97" s="8"/>
      <c r="G97" s="408" t="s">
        <v>56</v>
      </c>
      <c r="H97" s="354">
        <v>691</v>
      </c>
      <c r="I97" s="354">
        <v>155</v>
      </c>
      <c r="J97" s="354">
        <v>119</v>
      </c>
      <c r="K97" s="354">
        <v>43</v>
      </c>
    </row>
    <row r="98" spans="1:11" ht="14">
      <c r="A98" s="412" t="s">
        <v>257</v>
      </c>
      <c r="B98" s="660">
        <v>2729</v>
      </c>
      <c r="C98" s="872">
        <v>428</v>
      </c>
      <c r="D98" s="660">
        <v>683</v>
      </c>
      <c r="E98" s="873">
        <v>189</v>
      </c>
      <c r="F98" s="8"/>
      <c r="G98" s="408" t="s">
        <v>257</v>
      </c>
      <c r="H98" s="353">
        <v>2024</v>
      </c>
      <c r="I98" s="354">
        <v>269</v>
      </c>
      <c r="J98" s="354">
        <v>531</v>
      </c>
      <c r="K98" s="354">
        <v>141</v>
      </c>
    </row>
    <row r="99" spans="1:11" ht="14">
      <c r="A99" s="412" t="s">
        <v>258</v>
      </c>
      <c r="B99" s="660">
        <v>2049</v>
      </c>
      <c r="C99" s="872">
        <v>306</v>
      </c>
      <c r="D99" s="660">
        <v>443</v>
      </c>
      <c r="E99" s="873">
        <v>146</v>
      </c>
      <c r="F99" s="8"/>
      <c r="G99" s="408" t="s">
        <v>258</v>
      </c>
      <c r="H99" s="353">
        <v>1390</v>
      </c>
      <c r="I99" s="354">
        <v>275</v>
      </c>
      <c r="J99" s="354">
        <v>169</v>
      </c>
      <c r="K99" s="354">
        <v>67</v>
      </c>
    </row>
    <row r="100" spans="1:11" ht="14">
      <c r="A100" s="412" t="s">
        <v>259</v>
      </c>
      <c r="B100" s="660">
        <v>4920</v>
      </c>
      <c r="C100" s="872">
        <v>446</v>
      </c>
      <c r="D100" s="660">
        <v>986</v>
      </c>
      <c r="E100" s="873">
        <v>187</v>
      </c>
      <c r="F100" s="8"/>
      <c r="G100" s="408" t="s">
        <v>259</v>
      </c>
      <c r="H100" s="353">
        <v>3859</v>
      </c>
      <c r="I100" s="354">
        <v>360</v>
      </c>
      <c r="J100" s="354">
        <v>791</v>
      </c>
      <c r="K100" s="354">
        <v>178</v>
      </c>
    </row>
    <row r="101" spans="1:11" ht="14">
      <c r="A101" s="412" t="s">
        <v>260</v>
      </c>
      <c r="B101" s="660">
        <v>5199</v>
      </c>
      <c r="C101" s="872">
        <v>511</v>
      </c>
      <c r="D101" s="660">
        <v>982</v>
      </c>
      <c r="E101" s="873">
        <v>220</v>
      </c>
      <c r="F101" s="8"/>
      <c r="G101" s="408" t="s">
        <v>260</v>
      </c>
      <c r="H101" s="353">
        <v>4790</v>
      </c>
      <c r="I101" s="354">
        <v>458</v>
      </c>
      <c r="J101" s="354">
        <v>987</v>
      </c>
      <c r="K101" s="354">
        <v>234</v>
      </c>
    </row>
    <row r="102" spans="1:11" ht="14">
      <c r="A102" s="412" t="s">
        <v>261</v>
      </c>
      <c r="B102" s="660">
        <v>8600</v>
      </c>
      <c r="C102" s="872">
        <v>664</v>
      </c>
      <c r="D102" s="660">
        <v>1740</v>
      </c>
      <c r="E102" s="873">
        <v>278</v>
      </c>
      <c r="F102" s="8"/>
      <c r="G102" s="408" t="s">
        <v>261</v>
      </c>
      <c r="H102" s="353">
        <v>8134</v>
      </c>
      <c r="I102" s="354">
        <v>544</v>
      </c>
      <c r="J102" s="353">
        <v>1425</v>
      </c>
      <c r="K102" s="354">
        <v>242</v>
      </c>
    </row>
    <row r="103" spans="1:11" ht="14">
      <c r="A103" s="412" t="s">
        <v>262</v>
      </c>
      <c r="B103" s="660">
        <v>5039</v>
      </c>
      <c r="C103" s="872">
        <v>508</v>
      </c>
      <c r="D103" s="660">
        <v>1036</v>
      </c>
      <c r="E103" s="873">
        <v>279</v>
      </c>
      <c r="F103" s="8"/>
      <c r="G103" s="408" t="s">
        <v>262</v>
      </c>
      <c r="H103" s="353">
        <v>5093</v>
      </c>
      <c r="I103" s="354">
        <v>448</v>
      </c>
      <c r="J103" s="354">
        <v>629</v>
      </c>
      <c r="K103" s="354">
        <v>154</v>
      </c>
    </row>
    <row r="104" spans="1:11" ht="14">
      <c r="A104" s="412" t="s">
        <v>263</v>
      </c>
      <c r="B104" s="660">
        <v>5105</v>
      </c>
      <c r="C104" s="872">
        <v>464</v>
      </c>
      <c r="D104" s="660">
        <v>757</v>
      </c>
      <c r="E104" s="873">
        <v>198</v>
      </c>
      <c r="F104" s="8"/>
      <c r="G104" s="408" t="s">
        <v>263</v>
      </c>
      <c r="H104" s="353">
        <v>7391</v>
      </c>
      <c r="I104" s="354">
        <v>582</v>
      </c>
      <c r="J104" s="353">
        <v>1092</v>
      </c>
      <c r="K104" s="354">
        <v>239</v>
      </c>
    </row>
    <row r="105" spans="1:11" ht="14">
      <c r="A105" s="412" t="s">
        <v>264</v>
      </c>
      <c r="B105" s="660">
        <v>1602</v>
      </c>
      <c r="C105" s="872">
        <v>286</v>
      </c>
      <c r="D105" s="660">
        <v>165</v>
      </c>
      <c r="E105" s="873">
        <v>75</v>
      </c>
      <c r="F105" s="8"/>
      <c r="G105" s="408" t="s">
        <v>264</v>
      </c>
      <c r="H105" s="353">
        <v>2811</v>
      </c>
      <c r="I105" s="354">
        <v>325</v>
      </c>
      <c r="J105" s="354">
        <v>342</v>
      </c>
      <c r="K105" s="354">
        <v>143</v>
      </c>
    </row>
    <row r="106" spans="1:11" ht="14">
      <c r="A106" s="412" t="s">
        <v>377</v>
      </c>
      <c r="B106" s="660">
        <v>706</v>
      </c>
      <c r="C106" s="872">
        <v>160</v>
      </c>
      <c r="D106" s="660">
        <v>63</v>
      </c>
      <c r="E106" s="873">
        <v>44</v>
      </c>
      <c r="F106" s="8"/>
      <c r="G106" s="408" t="s">
        <v>408</v>
      </c>
      <c r="H106" s="353">
        <v>2862</v>
      </c>
      <c r="I106" s="354">
        <v>324</v>
      </c>
      <c r="J106" s="354">
        <v>396</v>
      </c>
      <c r="K106" s="354">
        <v>132</v>
      </c>
    </row>
    <row r="107" spans="1:11" ht="14">
      <c r="A107" s="412" t="s">
        <v>378</v>
      </c>
      <c r="B107" s="660">
        <v>375</v>
      </c>
      <c r="C107" s="872">
        <v>138</v>
      </c>
      <c r="D107" s="660">
        <v>3</v>
      </c>
      <c r="E107" s="873">
        <v>5</v>
      </c>
      <c r="F107" s="8"/>
      <c r="G107" s="408"/>
      <c r="H107" s="353"/>
      <c r="I107" s="354"/>
      <c r="J107" s="354"/>
      <c r="K107" s="354"/>
    </row>
    <row r="108" spans="1:11" ht="14">
      <c r="A108" s="412" t="s">
        <v>379</v>
      </c>
      <c r="B108" s="660">
        <v>325</v>
      </c>
      <c r="C108" s="872">
        <v>112</v>
      </c>
      <c r="D108" s="660">
        <v>39</v>
      </c>
      <c r="E108" s="873">
        <v>45</v>
      </c>
      <c r="F108" s="8"/>
      <c r="G108" s="408"/>
      <c r="H108" s="353"/>
      <c r="I108" s="354"/>
      <c r="J108" s="354"/>
      <c r="K108" s="354"/>
    </row>
    <row r="109" spans="1:11" ht="14">
      <c r="A109" s="356"/>
      <c r="B109" s="663"/>
      <c r="C109" s="358"/>
      <c r="D109" s="663"/>
      <c r="E109" s="354"/>
      <c r="F109" s="8"/>
      <c r="G109" s="352"/>
      <c r="H109" s="354"/>
      <c r="I109" s="354"/>
      <c r="J109" s="354"/>
      <c r="K109" s="354"/>
    </row>
    <row r="110" spans="1:11" ht="14">
      <c r="A110" s="409" t="s">
        <v>265</v>
      </c>
      <c r="B110" s="662">
        <v>301700</v>
      </c>
      <c r="C110" s="770">
        <v>8056</v>
      </c>
      <c r="D110" s="662">
        <v>283700</v>
      </c>
      <c r="E110" s="771">
        <v>16943</v>
      </c>
      <c r="F110" s="8"/>
      <c r="G110" s="410" t="s">
        <v>265</v>
      </c>
      <c r="H110" s="353">
        <v>361400</v>
      </c>
      <c r="I110" s="353">
        <v>7941</v>
      </c>
      <c r="J110" s="353">
        <v>320300</v>
      </c>
      <c r="K110" s="353">
        <v>18749</v>
      </c>
    </row>
    <row r="111" spans="1:11" ht="14">
      <c r="A111" s="350"/>
      <c r="B111" s="350"/>
      <c r="C111" s="350"/>
      <c r="D111" s="350"/>
      <c r="E111" s="350"/>
      <c r="F111" s="8"/>
      <c r="G111" s="350"/>
      <c r="H111" s="350"/>
      <c r="I111" s="350"/>
      <c r="J111" s="350"/>
      <c r="K111" s="350"/>
    </row>
    <row r="112" spans="1:11" ht="31.5" customHeight="1">
      <c r="A112" s="2656" t="s">
        <v>442</v>
      </c>
      <c r="B112" s="2656"/>
      <c r="C112" s="2656"/>
      <c r="D112" s="2656"/>
      <c r="E112" s="2656"/>
      <c r="F112" s="8"/>
      <c r="G112" s="2656" t="s">
        <v>443</v>
      </c>
      <c r="H112" s="2656"/>
      <c r="I112" s="2656"/>
      <c r="J112" s="2656"/>
      <c r="K112" s="2656"/>
    </row>
    <row r="113" spans="1:11" ht="14">
      <c r="A113" s="19"/>
      <c r="B113" s="350"/>
      <c r="C113" s="350"/>
      <c r="D113" s="350"/>
      <c r="E113" s="350"/>
      <c r="F113" s="8"/>
      <c r="G113" s="19"/>
      <c r="H113" s="350"/>
      <c r="I113" s="350"/>
      <c r="J113" s="350"/>
      <c r="K113" s="350"/>
    </row>
    <row r="114" spans="1:11" ht="14">
      <c r="A114" s="350"/>
      <c r="B114" s="350"/>
      <c r="C114" s="350"/>
      <c r="D114" s="350"/>
      <c r="E114" s="350"/>
      <c r="F114" s="8"/>
      <c r="G114" s="350"/>
      <c r="H114" s="350"/>
      <c r="I114" s="350"/>
      <c r="J114" s="350"/>
      <c r="K114" s="350"/>
    </row>
    <row r="115" spans="1:11" ht="32.5">
      <c r="A115" s="2664" t="s">
        <v>2388</v>
      </c>
      <c r="B115" s="2664"/>
      <c r="C115" s="2664"/>
      <c r="D115" s="2664"/>
      <c r="E115" s="2664"/>
      <c r="F115" s="664"/>
      <c r="G115" s="2753" t="s">
        <v>2389</v>
      </c>
      <c r="H115" s="2753"/>
      <c r="I115" s="2753"/>
      <c r="J115" s="2753"/>
      <c r="K115" s="2753"/>
    </row>
    <row r="116" spans="1:11" ht="14">
      <c r="A116" s="350"/>
      <c r="B116" s="350"/>
      <c r="C116" s="350"/>
      <c r="D116" s="350"/>
      <c r="E116" s="350"/>
      <c r="F116" s="8"/>
      <c r="G116" s="350"/>
      <c r="H116" s="350"/>
      <c r="I116" s="350"/>
      <c r="J116" s="350"/>
      <c r="K116" s="350"/>
    </row>
    <row r="117" spans="1:11" ht="17.5">
      <c r="A117" s="2658" t="s">
        <v>251</v>
      </c>
      <c r="B117" s="2625" t="s">
        <v>21</v>
      </c>
      <c r="C117" s="2625"/>
      <c r="D117" s="2625"/>
      <c r="E117" s="2626"/>
      <c r="F117" s="300"/>
      <c r="G117" s="2749" t="s">
        <v>251</v>
      </c>
      <c r="H117" s="2712" t="s">
        <v>21</v>
      </c>
      <c r="I117" s="2712"/>
      <c r="J117" s="2712"/>
      <c r="K117" s="2713"/>
    </row>
    <row r="118" spans="1:11" ht="17.5">
      <c r="A118" s="2659"/>
      <c r="B118" s="2627" t="s">
        <v>406</v>
      </c>
      <c r="C118" s="2627"/>
      <c r="D118" s="2627" t="s">
        <v>16</v>
      </c>
      <c r="E118" s="2597"/>
      <c r="F118" s="300"/>
      <c r="G118" s="2750"/>
      <c r="H118" s="2693" t="s">
        <v>406</v>
      </c>
      <c r="I118" s="2693"/>
      <c r="J118" s="2693" t="s">
        <v>16</v>
      </c>
      <c r="K118" s="2714"/>
    </row>
    <row r="119" spans="1:11" s="104" customFormat="1" ht="23">
      <c r="A119" s="2660"/>
      <c r="B119" s="46" t="s">
        <v>19</v>
      </c>
      <c r="C119" s="46" t="s">
        <v>20</v>
      </c>
      <c r="D119" s="46" t="s">
        <v>19</v>
      </c>
      <c r="E119" s="48" t="s">
        <v>20</v>
      </c>
      <c r="F119" s="49"/>
      <c r="G119" s="2754"/>
      <c r="H119" s="246" t="s">
        <v>19</v>
      </c>
      <c r="I119" s="246" t="s">
        <v>20</v>
      </c>
      <c r="J119" s="246" t="s">
        <v>19</v>
      </c>
      <c r="K119" s="247" t="s">
        <v>20</v>
      </c>
    </row>
    <row r="120" spans="1:11" ht="14.5" thickBot="1">
      <c r="A120" s="351" t="s">
        <v>407</v>
      </c>
      <c r="B120" s="658">
        <v>168551</v>
      </c>
      <c r="C120" s="837">
        <v>1549</v>
      </c>
      <c r="D120" s="658">
        <v>23094</v>
      </c>
      <c r="E120" s="796">
        <v>780</v>
      </c>
      <c r="F120" s="8"/>
      <c r="G120" s="352" t="s">
        <v>407</v>
      </c>
      <c r="H120" s="353">
        <v>175554</v>
      </c>
      <c r="I120" s="353">
        <v>1879</v>
      </c>
      <c r="J120" s="353">
        <v>21752</v>
      </c>
      <c r="K120" s="354">
        <v>903</v>
      </c>
    </row>
    <row r="121" spans="1:11" ht="14">
      <c r="A121" s="411" t="s">
        <v>47</v>
      </c>
      <c r="B121" s="659">
        <v>1150</v>
      </c>
      <c r="C121" s="870">
        <v>195</v>
      </c>
      <c r="D121" s="659">
        <v>96</v>
      </c>
      <c r="E121" s="871">
        <v>40</v>
      </c>
      <c r="F121" s="8"/>
      <c r="G121" s="408" t="s">
        <v>47</v>
      </c>
      <c r="H121" s="354">
        <v>258</v>
      </c>
      <c r="I121" s="354">
        <v>91</v>
      </c>
      <c r="J121" s="354">
        <v>73</v>
      </c>
      <c r="K121" s="354">
        <v>37</v>
      </c>
    </row>
    <row r="122" spans="1:11" ht="14">
      <c r="A122" s="412" t="s">
        <v>48</v>
      </c>
      <c r="B122" s="660">
        <v>107</v>
      </c>
      <c r="C122" s="872">
        <v>63</v>
      </c>
      <c r="D122" s="660">
        <v>43</v>
      </c>
      <c r="E122" s="873">
        <v>51</v>
      </c>
      <c r="F122" s="8"/>
      <c r="G122" s="408" t="s">
        <v>48</v>
      </c>
      <c r="H122" s="354">
        <v>94</v>
      </c>
      <c r="I122" s="354">
        <v>85</v>
      </c>
      <c r="J122" s="354">
        <v>4</v>
      </c>
      <c r="K122" s="354">
        <v>6</v>
      </c>
    </row>
    <row r="123" spans="1:11" ht="14">
      <c r="A123" s="412" t="s">
        <v>49</v>
      </c>
      <c r="B123" s="660">
        <v>99</v>
      </c>
      <c r="C123" s="872">
        <v>48</v>
      </c>
      <c r="D123" s="660">
        <v>8</v>
      </c>
      <c r="E123" s="873">
        <v>9</v>
      </c>
      <c r="F123" s="8"/>
      <c r="G123" s="408" t="s">
        <v>49</v>
      </c>
      <c r="H123" s="354">
        <v>80</v>
      </c>
      <c r="I123" s="354">
        <v>47</v>
      </c>
      <c r="J123" s="354">
        <v>7</v>
      </c>
      <c r="K123" s="354">
        <v>11</v>
      </c>
    </row>
    <row r="124" spans="1:11" ht="14">
      <c r="A124" s="412" t="s">
        <v>50</v>
      </c>
      <c r="B124" s="660">
        <v>52</v>
      </c>
      <c r="C124" s="872">
        <v>31</v>
      </c>
      <c r="D124" s="660">
        <v>5</v>
      </c>
      <c r="E124" s="873">
        <v>8</v>
      </c>
      <c r="F124" s="8"/>
      <c r="G124" s="408" t="s">
        <v>50</v>
      </c>
      <c r="H124" s="354">
        <v>68</v>
      </c>
      <c r="I124" s="354">
        <v>44</v>
      </c>
      <c r="J124" s="354">
        <v>13</v>
      </c>
      <c r="K124" s="354">
        <v>23</v>
      </c>
    </row>
    <row r="125" spans="1:11" ht="14">
      <c r="A125" s="412" t="s">
        <v>51</v>
      </c>
      <c r="B125" s="660">
        <v>39</v>
      </c>
      <c r="C125" s="872">
        <v>38</v>
      </c>
      <c r="D125" s="660">
        <v>23</v>
      </c>
      <c r="E125" s="873">
        <v>33</v>
      </c>
      <c r="F125" s="8"/>
      <c r="G125" s="408" t="s">
        <v>51</v>
      </c>
      <c r="H125" s="354">
        <v>178</v>
      </c>
      <c r="I125" s="354">
        <v>87</v>
      </c>
      <c r="J125" s="354">
        <v>16</v>
      </c>
      <c r="K125" s="354">
        <v>15</v>
      </c>
    </row>
    <row r="126" spans="1:11" ht="14">
      <c r="A126" s="412" t="s">
        <v>52</v>
      </c>
      <c r="B126" s="660">
        <v>148</v>
      </c>
      <c r="C126" s="872">
        <v>56</v>
      </c>
      <c r="D126" s="660">
        <v>40</v>
      </c>
      <c r="E126" s="873">
        <v>32</v>
      </c>
      <c r="F126" s="8"/>
      <c r="G126" s="408" t="s">
        <v>52</v>
      </c>
      <c r="H126" s="354">
        <v>195</v>
      </c>
      <c r="I126" s="354">
        <v>86</v>
      </c>
      <c r="J126" s="354">
        <v>50</v>
      </c>
      <c r="K126" s="354">
        <v>33</v>
      </c>
    </row>
    <row r="127" spans="1:11" ht="14">
      <c r="A127" s="412" t="s">
        <v>53</v>
      </c>
      <c r="B127" s="660">
        <v>176</v>
      </c>
      <c r="C127" s="872">
        <v>74</v>
      </c>
      <c r="D127" s="660">
        <v>19</v>
      </c>
      <c r="E127" s="873">
        <v>13</v>
      </c>
      <c r="F127" s="8"/>
      <c r="G127" s="408" t="s">
        <v>53</v>
      </c>
      <c r="H127" s="354">
        <v>114</v>
      </c>
      <c r="I127" s="354">
        <v>61</v>
      </c>
      <c r="J127" s="354">
        <v>3</v>
      </c>
      <c r="K127" s="354">
        <v>5</v>
      </c>
    </row>
    <row r="128" spans="1:11" ht="14">
      <c r="A128" s="412" t="s">
        <v>252</v>
      </c>
      <c r="B128" s="660">
        <v>331</v>
      </c>
      <c r="C128" s="872">
        <v>108</v>
      </c>
      <c r="D128" s="660">
        <v>28</v>
      </c>
      <c r="E128" s="873">
        <v>17</v>
      </c>
      <c r="F128" s="8"/>
      <c r="G128" s="408" t="s">
        <v>252</v>
      </c>
      <c r="H128" s="354">
        <v>320</v>
      </c>
      <c r="I128" s="354">
        <v>128</v>
      </c>
      <c r="J128" s="354">
        <v>51</v>
      </c>
      <c r="K128" s="354">
        <v>52</v>
      </c>
    </row>
    <row r="129" spans="1:11" ht="14">
      <c r="A129" s="412" t="s">
        <v>54</v>
      </c>
      <c r="B129" s="660">
        <v>581</v>
      </c>
      <c r="C129" s="872">
        <v>160</v>
      </c>
      <c r="D129" s="660">
        <v>87</v>
      </c>
      <c r="E129" s="873">
        <v>48</v>
      </c>
      <c r="F129" s="8"/>
      <c r="G129" s="408" t="s">
        <v>54</v>
      </c>
      <c r="H129" s="354">
        <v>562</v>
      </c>
      <c r="I129" s="354">
        <v>153</v>
      </c>
      <c r="J129" s="354">
        <v>134</v>
      </c>
      <c r="K129" s="354">
        <v>94</v>
      </c>
    </row>
    <row r="130" spans="1:11" ht="14">
      <c r="A130" s="412" t="s">
        <v>253</v>
      </c>
      <c r="B130" s="660">
        <v>255</v>
      </c>
      <c r="C130" s="872">
        <v>76</v>
      </c>
      <c r="D130" s="660">
        <v>38</v>
      </c>
      <c r="E130" s="873">
        <v>27</v>
      </c>
      <c r="F130" s="8"/>
      <c r="G130" s="408" t="s">
        <v>253</v>
      </c>
      <c r="H130" s="354">
        <v>351</v>
      </c>
      <c r="I130" s="354">
        <v>122</v>
      </c>
      <c r="J130" s="354">
        <v>61</v>
      </c>
      <c r="K130" s="354">
        <v>39</v>
      </c>
    </row>
    <row r="131" spans="1:11" ht="14">
      <c r="A131" s="412" t="s">
        <v>254</v>
      </c>
      <c r="B131" s="660">
        <v>372</v>
      </c>
      <c r="C131" s="872">
        <v>107</v>
      </c>
      <c r="D131" s="660">
        <v>102</v>
      </c>
      <c r="E131" s="873">
        <v>70</v>
      </c>
      <c r="F131" s="8"/>
      <c r="G131" s="408" t="s">
        <v>254</v>
      </c>
      <c r="H131" s="354">
        <v>507</v>
      </c>
      <c r="I131" s="354">
        <v>134</v>
      </c>
      <c r="J131" s="354">
        <v>92</v>
      </c>
      <c r="K131" s="354">
        <v>52</v>
      </c>
    </row>
    <row r="132" spans="1:11" ht="14">
      <c r="A132" s="412" t="s">
        <v>255</v>
      </c>
      <c r="B132" s="660">
        <v>347</v>
      </c>
      <c r="C132" s="872">
        <v>92</v>
      </c>
      <c r="D132" s="660">
        <v>57</v>
      </c>
      <c r="E132" s="873">
        <v>33</v>
      </c>
      <c r="F132" s="8"/>
      <c r="G132" s="408" t="s">
        <v>255</v>
      </c>
      <c r="H132" s="354">
        <v>316</v>
      </c>
      <c r="I132" s="354">
        <v>98</v>
      </c>
      <c r="J132" s="354">
        <v>113</v>
      </c>
      <c r="K132" s="354">
        <v>67</v>
      </c>
    </row>
    <row r="133" spans="1:11" ht="14">
      <c r="A133" s="412" t="s">
        <v>256</v>
      </c>
      <c r="B133" s="660">
        <v>180</v>
      </c>
      <c r="C133" s="872">
        <v>73</v>
      </c>
      <c r="D133" s="660">
        <v>71</v>
      </c>
      <c r="E133" s="873">
        <v>58</v>
      </c>
      <c r="F133" s="8"/>
      <c r="G133" s="408" t="s">
        <v>256</v>
      </c>
      <c r="H133" s="354">
        <v>449</v>
      </c>
      <c r="I133" s="354">
        <v>158</v>
      </c>
      <c r="J133" s="354">
        <v>66</v>
      </c>
      <c r="K133" s="354">
        <v>75</v>
      </c>
    </row>
    <row r="134" spans="1:11" ht="14">
      <c r="A134" s="412" t="s">
        <v>55</v>
      </c>
      <c r="B134" s="660">
        <v>1134</v>
      </c>
      <c r="C134" s="872">
        <v>167</v>
      </c>
      <c r="D134" s="660">
        <v>253</v>
      </c>
      <c r="E134" s="873">
        <v>71</v>
      </c>
      <c r="F134" s="8"/>
      <c r="G134" s="408" t="s">
        <v>55</v>
      </c>
      <c r="H134" s="353">
        <v>1235</v>
      </c>
      <c r="I134" s="354">
        <v>221</v>
      </c>
      <c r="J134" s="354">
        <v>277</v>
      </c>
      <c r="K134" s="354">
        <v>88</v>
      </c>
    </row>
    <row r="135" spans="1:11" ht="14">
      <c r="A135" s="412" t="s">
        <v>56</v>
      </c>
      <c r="B135" s="660">
        <v>653</v>
      </c>
      <c r="C135" s="872">
        <v>143</v>
      </c>
      <c r="D135" s="660">
        <v>176</v>
      </c>
      <c r="E135" s="873">
        <v>69</v>
      </c>
      <c r="F135" s="8"/>
      <c r="G135" s="408" t="s">
        <v>56</v>
      </c>
      <c r="H135" s="354">
        <v>825</v>
      </c>
      <c r="I135" s="354">
        <v>172</v>
      </c>
      <c r="J135" s="354">
        <v>264</v>
      </c>
      <c r="K135" s="354">
        <v>78</v>
      </c>
    </row>
    <row r="136" spans="1:11" ht="14">
      <c r="A136" s="412" t="s">
        <v>257</v>
      </c>
      <c r="B136" s="660">
        <v>1630</v>
      </c>
      <c r="C136" s="872">
        <v>230</v>
      </c>
      <c r="D136" s="660">
        <v>436</v>
      </c>
      <c r="E136" s="873">
        <v>105</v>
      </c>
      <c r="F136" s="8"/>
      <c r="G136" s="408" t="s">
        <v>257</v>
      </c>
      <c r="H136" s="353">
        <v>1807</v>
      </c>
      <c r="I136" s="354">
        <v>278</v>
      </c>
      <c r="J136" s="354">
        <v>509</v>
      </c>
      <c r="K136" s="354">
        <v>137</v>
      </c>
    </row>
    <row r="137" spans="1:11" ht="14">
      <c r="A137" s="412" t="s">
        <v>258</v>
      </c>
      <c r="B137" s="660">
        <v>1182</v>
      </c>
      <c r="C137" s="872">
        <v>194</v>
      </c>
      <c r="D137" s="660">
        <v>259</v>
      </c>
      <c r="E137" s="873">
        <v>85</v>
      </c>
      <c r="F137" s="8"/>
      <c r="G137" s="408" t="s">
        <v>258</v>
      </c>
      <c r="H137" s="353">
        <v>2386</v>
      </c>
      <c r="I137" s="354">
        <v>322</v>
      </c>
      <c r="J137" s="354">
        <v>646</v>
      </c>
      <c r="K137" s="354">
        <v>150</v>
      </c>
    </row>
    <row r="138" spans="1:11" ht="14">
      <c r="A138" s="412" t="s">
        <v>259</v>
      </c>
      <c r="B138" s="660">
        <v>6588</v>
      </c>
      <c r="C138" s="872">
        <v>512</v>
      </c>
      <c r="D138" s="660">
        <v>1397</v>
      </c>
      <c r="E138" s="873">
        <v>217</v>
      </c>
      <c r="F138" s="8"/>
      <c r="G138" s="408" t="s">
        <v>259</v>
      </c>
      <c r="H138" s="353">
        <v>8256</v>
      </c>
      <c r="I138" s="354">
        <v>524</v>
      </c>
      <c r="J138" s="353">
        <v>1378</v>
      </c>
      <c r="K138" s="354">
        <v>254</v>
      </c>
    </row>
    <row r="139" spans="1:11" ht="14">
      <c r="A139" s="412" t="s">
        <v>260</v>
      </c>
      <c r="B139" s="660">
        <v>7812</v>
      </c>
      <c r="C139" s="872">
        <v>540</v>
      </c>
      <c r="D139" s="660">
        <v>1669</v>
      </c>
      <c r="E139" s="873">
        <v>210</v>
      </c>
      <c r="F139" s="8"/>
      <c r="G139" s="408" t="s">
        <v>260</v>
      </c>
      <c r="H139" s="353">
        <v>8377</v>
      </c>
      <c r="I139" s="354">
        <v>535</v>
      </c>
      <c r="J139" s="353">
        <v>1167</v>
      </c>
      <c r="K139" s="354">
        <v>202</v>
      </c>
    </row>
    <row r="140" spans="1:11" ht="14">
      <c r="A140" s="412" t="s">
        <v>261</v>
      </c>
      <c r="B140" s="660">
        <v>20914</v>
      </c>
      <c r="C140" s="872">
        <v>803</v>
      </c>
      <c r="D140" s="660">
        <v>3605</v>
      </c>
      <c r="E140" s="873">
        <v>429</v>
      </c>
      <c r="F140" s="8"/>
      <c r="G140" s="408" t="s">
        <v>261</v>
      </c>
      <c r="H140" s="353">
        <v>23653</v>
      </c>
      <c r="I140" s="354">
        <v>947</v>
      </c>
      <c r="J140" s="353">
        <v>2971</v>
      </c>
      <c r="K140" s="354">
        <v>301</v>
      </c>
    </row>
    <row r="141" spans="1:11" ht="14">
      <c r="A141" s="412" t="s">
        <v>262</v>
      </c>
      <c r="B141" s="660">
        <v>22320</v>
      </c>
      <c r="C141" s="872">
        <v>889</v>
      </c>
      <c r="D141" s="660">
        <v>3116</v>
      </c>
      <c r="E141" s="873">
        <v>314</v>
      </c>
      <c r="F141" s="8"/>
      <c r="G141" s="408" t="s">
        <v>262</v>
      </c>
      <c r="H141" s="353">
        <v>23701</v>
      </c>
      <c r="I141" s="353">
        <v>1018</v>
      </c>
      <c r="J141" s="353">
        <v>2754</v>
      </c>
      <c r="K141" s="354">
        <v>303</v>
      </c>
    </row>
    <row r="142" spans="1:11" ht="14">
      <c r="A142" s="412" t="s">
        <v>263</v>
      </c>
      <c r="B142" s="660">
        <v>56726</v>
      </c>
      <c r="C142" s="872">
        <v>1287</v>
      </c>
      <c r="D142" s="660">
        <v>7075</v>
      </c>
      <c r="E142" s="873">
        <v>468</v>
      </c>
      <c r="F142" s="8"/>
      <c r="G142" s="408" t="s">
        <v>263</v>
      </c>
      <c r="H142" s="353">
        <v>59540</v>
      </c>
      <c r="I142" s="353">
        <v>1294</v>
      </c>
      <c r="J142" s="353">
        <v>6775</v>
      </c>
      <c r="K142" s="354">
        <v>580</v>
      </c>
    </row>
    <row r="143" spans="1:11" ht="14">
      <c r="A143" s="412" t="s">
        <v>264</v>
      </c>
      <c r="B143" s="660">
        <v>28085</v>
      </c>
      <c r="C143" s="872">
        <v>827</v>
      </c>
      <c r="D143" s="660">
        <v>3023</v>
      </c>
      <c r="E143" s="873">
        <v>300</v>
      </c>
      <c r="F143" s="8"/>
      <c r="G143" s="408" t="s">
        <v>264</v>
      </c>
      <c r="H143" s="353">
        <v>26468</v>
      </c>
      <c r="I143" s="354">
        <v>968</v>
      </c>
      <c r="J143" s="353">
        <v>2886</v>
      </c>
      <c r="K143" s="354">
        <v>343</v>
      </c>
    </row>
    <row r="144" spans="1:11" ht="14">
      <c r="A144" s="412" t="s">
        <v>377</v>
      </c>
      <c r="B144" s="660">
        <v>11296</v>
      </c>
      <c r="C144" s="872">
        <v>584</v>
      </c>
      <c r="D144" s="660">
        <v>976</v>
      </c>
      <c r="E144" s="873">
        <v>154</v>
      </c>
      <c r="F144" s="8"/>
      <c r="G144" s="408" t="s">
        <v>408</v>
      </c>
      <c r="H144" s="353">
        <v>15814</v>
      </c>
      <c r="I144" s="354">
        <v>671</v>
      </c>
      <c r="J144" s="353">
        <v>1442</v>
      </c>
      <c r="K144" s="354">
        <v>302</v>
      </c>
    </row>
    <row r="145" spans="1:11" ht="14">
      <c r="A145" s="412" t="s">
        <v>378</v>
      </c>
      <c r="B145" s="660">
        <v>3111</v>
      </c>
      <c r="C145" s="872">
        <v>344</v>
      </c>
      <c r="D145" s="660">
        <v>206</v>
      </c>
      <c r="E145" s="873">
        <v>80</v>
      </c>
      <c r="F145" s="8"/>
      <c r="G145" s="408"/>
      <c r="H145" s="353"/>
      <c r="I145" s="354"/>
      <c r="J145" s="353"/>
      <c r="K145" s="354"/>
    </row>
    <row r="146" spans="1:11" ht="14">
      <c r="A146" s="412" t="s">
        <v>379</v>
      </c>
      <c r="B146" s="660">
        <v>3263</v>
      </c>
      <c r="C146" s="872">
        <v>290</v>
      </c>
      <c r="D146" s="660">
        <v>286</v>
      </c>
      <c r="E146" s="873">
        <v>109</v>
      </c>
      <c r="F146" s="8"/>
      <c r="G146" s="408"/>
      <c r="H146" s="353"/>
      <c r="I146" s="354"/>
      <c r="J146" s="353"/>
      <c r="K146" s="354"/>
    </row>
    <row r="147" spans="1:11" ht="14">
      <c r="A147" s="356"/>
      <c r="B147" s="663"/>
      <c r="C147" s="358"/>
      <c r="D147" s="663"/>
      <c r="E147" s="354"/>
      <c r="F147" s="8"/>
      <c r="G147" s="352"/>
      <c r="H147" s="354"/>
      <c r="I147" s="354"/>
      <c r="J147" s="354"/>
      <c r="K147" s="354"/>
    </row>
    <row r="148" spans="1:11" ht="14">
      <c r="A148" s="409" t="s">
        <v>265</v>
      </c>
      <c r="B148" s="874">
        <v>580200</v>
      </c>
      <c r="C148" s="875">
        <v>3505</v>
      </c>
      <c r="D148" s="874">
        <v>500700</v>
      </c>
      <c r="E148" s="876">
        <v>14224</v>
      </c>
      <c r="F148" s="8"/>
      <c r="G148" s="410" t="s">
        <v>265</v>
      </c>
      <c r="H148" s="353">
        <v>559000</v>
      </c>
      <c r="I148" s="353">
        <v>4367</v>
      </c>
      <c r="J148" s="353">
        <v>508400</v>
      </c>
      <c r="K148" s="353">
        <v>18178</v>
      </c>
    </row>
    <row r="149" spans="1:11" ht="14">
      <c r="A149" s="350"/>
      <c r="B149" s="350"/>
      <c r="C149" s="350"/>
      <c r="D149" s="350"/>
      <c r="E149" s="350"/>
      <c r="F149" s="8"/>
      <c r="G149" s="350"/>
      <c r="H149" s="350"/>
      <c r="I149" s="350"/>
      <c r="J149" s="350"/>
      <c r="K149" s="350"/>
    </row>
    <row r="150" spans="1:11" ht="30" customHeight="1">
      <c r="A150" s="2656" t="s">
        <v>442</v>
      </c>
      <c r="B150" s="2656"/>
      <c r="C150" s="2656"/>
      <c r="D150" s="2656"/>
      <c r="E150" s="2656"/>
      <c r="F150" s="8"/>
      <c r="G150" s="2656" t="s">
        <v>443</v>
      </c>
      <c r="H150" s="2656"/>
      <c r="I150" s="2656"/>
      <c r="J150" s="2656"/>
      <c r="K150" s="2656"/>
    </row>
    <row r="151" spans="1:11" ht="14">
      <c r="A151" s="19"/>
      <c r="B151" s="350"/>
      <c r="C151" s="350"/>
      <c r="D151" s="350"/>
      <c r="E151" s="350"/>
      <c r="F151" s="8"/>
      <c r="G151" s="19"/>
      <c r="H151" s="350"/>
      <c r="I151" s="350"/>
      <c r="J151" s="350"/>
      <c r="K151" s="350"/>
    </row>
    <row r="152" spans="1:11" ht="14">
      <c r="A152" s="350"/>
      <c r="B152" s="350"/>
      <c r="C152" s="350"/>
      <c r="D152" s="350"/>
      <c r="E152" s="350"/>
      <c r="F152" s="8"/>
      <c r="G152" s="350"/>
      <c r="H152" s="350"/>
      <c r="I152" s="350"/>
      <c r="J152" s="350"/>
      <c r="K152" s="350"/>
    </row>
    <row r="153" spans="1:11" ht="32.5">
      <c r="A153" s="2664" t="s">
        <v>2390</v>
      </c>
      <c r="B153" s="2664"/>
      <c r="C153" s="2664"/>
      <c r="D153" s="2664"/>
      <c r="E153" s="2664"/>
      <c r="F153" s="664"/>
      <c r="G153" s="2753" t="s">
        <v>2391</v>
      </c>
      <c r="H153" s="2753"/>
      <c r="I153" s="2753"/>
      <c r="J153" s="2753"/>
      <c r="K153" s="2753"/>
    </row>
    <row r="154" spans="1:11" ht="14">
      <c r="A154" s="350"/>
      <c r="B154" s="350"/>
      <c r="C154" s="350"/>
      <c r="D154" s="350"/>
      <c r="E154" s="350"/>
      <c r="F154" s="8"/>
      <c r="G154" s="350"/>
      <c r="H154" s="350"/>
      <c r="I154" s="350"/>
      <c r="J154" s="350"/>
      <c r="K154" s="350"/>
    </row>
    <row r="155" spans="1:11" ht="17.5">
      <c r="A155" s="2658" t="s">
        <v>251</v>
      </c>
      <c r="B155" s="2625" t="s">
        <v>22</v>
      </c>
      <c r="C155" s="2625"/>
      <c r="D155" s="2625"/>
      <c r="E155" s="2626"/>
      <c r="F155" s="300"/>
      <c r="G155" s="2749" t="s">
        <v>251</v>
      </c>
      <c r="H155" s="2712" t="s">
        <v>22</v>
      </c>
      <c r="I155" s="2712"/>
      <c r="J155" s="2712"/>
      <c r="K155" s="2713"/>
    </row>
    <row r="156" spans="1:11" ht="17.5">
      <c r="A156" s="2659"/>
      <c r="B156" s="2627" t="s">
        <v>406</v>
      </c>
      <c r="C156" s="2627"/>
      <c r="D156" s="2627" t="s">
        <v>16</v>
      </c>
      <c r="E156" s="2597"/>
      <c r="F156" s="300"/>
      <c r="G156" s="2750"/>
      <c r="H156" s="2693" t="s">
        <v>406</v>
      </c>
      <c r="I156" s="2693"/>
      <c r="J156" s="2693" t="s">
        <v>16</v>
      </c>
      <c r="K156" s="2714"/>
    </row>
    <row r="157" spans="1:11" s="104" customFormat="1" ht="23">
      <c r="A157" s="2660"/>
      <c r="B157" s="46" t="s">
        <v>19</v>
      </c>
      <c r="C157" s="46" t="s">
        <v>20</v>
      </c>
      <c r="D157" s="46" t="s">
        <v>19</v>
      </c>
      <c r="E157" s="48" t="s">
        <v>20</v>
      </c>
      <c r="F157" s="49"/>
      <c r="G157" s="2754"/>
      <c r="H157" s="246" t="s">
        <v>19</v>
      </c>
      <c r="I157" s="246" t="s">
        <v>20</v>
      </c>
      <c r="J157" s="246" t="s">
        <v>19</v>
      </c>
      <c r="K157" s="247" t="s">
        <v>20</v>
      </c>
    </row>
    <row r="158" spans="1:11" ht="14.5" thickBot="1">
      <c r="A158" s="351" t="s">
        <v>407</v>
      </c>
      <c r="B158" s="658">
        <v>13799</v>
      </c>
      <c r="C158" s="837">
        <v>459</v>
      </c>
      <c r="D158" s="658">
        <v>2014</v>
      </c>
      <c r="E158" s="796">
        <v>226</v>
      </c>
      <c r="F158" s="8"/>
      <c r="G158" s="352" t="s">
        <v>407</v>
      </c>
      <c r="H158" s="353">
        <v>14107</v>
      </c>
      <c r="I158" s="354">
        <v>470</v>
      </c>
      <c r="J158" s="353">
        <v>1838</v>
      </c>
      <c r="K158" s="354">
        <v>201</v>
      </c>
    </row>
    <row r="159" spans="1:11" ht="14">
      <c r="A159" s="411" t="s">
        <v>47</v>
      </c>
      <c r="B159" s="659">
        <v>37</v>
      </c>
      <c r="C159" s="870">
        <v>23</v>
      </c>
      <c r="D159" s="659">
        <v>6</v>
      </c>
      <c r="E159" s="871">
        <v>7</v>
      </c>
      <c r="F159" s="8"/>
      <c r="G159" s="408" t="s">
        <v>47</v>
      </c>
      <c r="H159" s="354">
        <v>37</v>
      </c>
      <c r="I159" s="354">
        <v>31</v>
      </c>
      <c r="J159" s="354">
        <v>0</v>
      </c>
      <c r="K159" s="354">
        <v>123</v>
      </c>
    </row>
    <row r="160" spans="1:11" ht="14">
      <c r="A160" s="412" t="s">
        <v>48</v>
      </c>
      <c r="B160" s="660">
        <v>9</v>
      </c>
      <c r="C160" s="872">
        <v>10</v>
      </c>
      <c r="D160" s="660">
        <v>0</v>
      </c>
      <c r="E160" s="873">
        <v>26</v>
      </c>
      <c r="F160" s="8"/>
      <c r="G160" s="408" t="s">
        <v>48</v>
      </c>
      <c r="H160" s="354">
        <v>0</v>
      </c>
      <c r="I160" s="354">
        <v>123</v>
      </c>
      <c r="J160" s="354">
        <v>0</v>
      </c>
      <c r="K160" s="354">
        <v>123</v>
      </c>
    </row>
    <row r="161" spans="1:11" ht="14">
      <c r="A161" s="412" t="s">
        <v>49</v>
      </c>
      <c r="B161" s="660">
        <v>19</v>
      </c>
      <c r="C161" s="872">
        <v>15</v>
      </c>
      <c r="D161" s="660">
        <v>0</v>
      </c>
      <c r="E161" s="873">
        <v>26</v>
      </c>
      <c r="F161" s="8"/>
      <c r="G161" s="408" t="s">
        <v>49</v>
      </c>
      <c r="H161" s="354">
        <v>0</v>
      </c>
      <c r="I161" s="354">
        <v>123</v>
      </c>
      <c r="J161" s="354">
        <v>0</v>
      </c>
      <c r="K161" s="354">
        <v>123</v>
      </c>
    </row>
    <row r="162" spans="1:11" ht="14">
      <c r="A162" s="412" t="s">
        <v>50</v>
      </c>
      <c r="B162" s="660">
        <v>4</v>
      </c>
      <c r="C162" s="872">
        <v>6</v>
      </c>
      <c r="D162" s="660">
        <v>0</v>
      </c>
      <c r="E162" s="873">
        <v>26</v>
      </c>
      <c r="F162" s="8"/>
      <c r="G162" s="408" t="s">
        <v>50</v>
      </c>
      <c r="H162" s="354">
        <v>21</v>
      </c>
      <c r="I162" s="354">
        <v>23</v>
      </c>
      <c r="J162" s="354">
        <v>0</v>
      </c>
      <c r="K162" s="354">
        <v>123</v>
      </c>
    </row>
    <row r="163" spans="1:11" ht="14">
      <c r="A163" s="412" t="s">
        <v>51</v>
      </c>
      <c r="B163" s="660">
        <v>44</v>
      </c>
      <c r="C163" s="872">
        <v>34</v>
      </c>
      <c r="D163" s="660">
        <v>0</v>
      </c>
      <c r="E163" s="873">
        <v>26</v>
      </c>
      <c r="F163" s="8"/>
      <c r="G163" s="408" t="s">
        <v>51</v>
      </c>
      <c r="H163" s="354">
        <v>11</v>
      </c>
      <c r="I163" s="354">
        <v>19</v>
      </c>
      <c r="J163" s="354">
        <v>0</v>
      </c>
      <c r="K163" s="354">
        <v>123</v>
      </c>
    </row>
    <row r="164" spans="1:11" ht="14">
      <c r="A164" s="412" t="s">
        <v>52</v>
      </c>
      <c r="B164" s="660">
        <v>54</v>
      </c>
      <c r="C164" s="872">
        <v>37</v>
      </c>
      <c r="D164" s="660">
        <v>0</v>
      </c>
      <c r="E164" s="873">
        <v>26</v>
      </c>
      <c r="F164" s="8"/>
      <c r="G164" s="408" t="s">
        <v>52</v>
      </c>
      <c r="H164" s="354">
        <v>0</v>
      </c>
      <c r="I164" s="354">
        <v>123</v>
      </c>
      <c r="J164" s="354">
        <v>0</v>
      </c>
      <c r="K164" s="354">
        <v>123</v>
      </c>
    </row>
    <row r="165" spans="1:11" ht="14">
      <c r="A165" s="412" t="s">
        <v>53</v>
      </c>
      <c r="B165" s="660">
        <v>30</v>
      </c>
      <c r="C165" s="872">
        <v>35</v>
      </c>
      <c r="D165" s="660">
        <v>30</v>
      </c>
      <c r="E165" s="873">
        <v>35</v>
      </c>
      <c r="F165" s="8"/>
      <c r="G165" s="408" t="s">
        <v>53</v>
      </c>
      <c r="H165" s="354">
        <v>59</v>
      </c>
      <c r="I165" s="354">
        <v>52</v>
      </c>
      <c r="J165" s="354">
        <v>0</v>
      </c>
      <c r="K165" s="354">
        <v>123</v>
      </c>
    </row>
    <row r="166" spans="1:11" ht="14">
      <c r="A166" s="412" t="s">
        <v>252</v>
      </c>
      <c r="B166" s="660">
        <v>52</v>
      </c>
      <c r="C166" s="872">
        <v>47</v>
      </c>
      <c r="D166" s="660">
        <v>5</v>
      </c>
      <c r="E166" s="873">
        <v>4</v>
      </c>
      <c r="F166" s="8"/>
      <c r="G166" s="408" t="s">
        <v>252</v>
      </c>
      <c r="H166" s="354">
        <v>18</v>
      </c>
      <c r="I166" s="354">
        <v>24</v>
      </c>
      <c r="J166" s="354">
        <v>12</v>
      </c>
      <c r="K166" s="354">
        <v>21</v>
      </c>
    </row>
    <row r="167" spans="1:11" ht="14">
      <c r="A167" s="412" t="s">
        <v>54</v>
      </c>
      <c r="B167" s="660">
        <v>76</v>
      </c>
      <c r="C167" s="872">
        <v>42</v>
      </c>
      <c r="D167" s="660">
        <v>16</v>
      </c>
      <c r="E167" s="873">
        <v>17</v>
      </c>
      <c r="F167" s="8"/>
      <c r="G167" s="408" t="s">
        <v>54</v>
      </c>
      <c r="H167" s="354">
        <v>38</v>
      </c>
      <c r="I167" s="354">
        <v>34</v>
      </c>
      <c r="J167" s="354">
        <v>15</v>
      </c>
      <c r="K167" s="354">
        <v>17</v>
      </c>
    </row>
    <row r="168" spans="1:11" ht="14">
      <c r="A168" s="412" t="s">
        <v>253</v>
      </c>
      <c r="B168" s="660">
        <v>22</v>
      </c>
      <c r="C168" s="872">
        <v>36</v>
      </c>
      <c r="D168" s="660">
        <v>0</v>
      </c>
      <c r="E168" s="873">
        <v>26</v>
      </c>
      <c r="F168" s="8"/>
      <c r="G168" s="408" t="s">
        <v>253</v>
      </c>
      <c r="H168" s="354">
        <v>106</v>
      </c>
      <c r="I168" s="354">
        <v>87</v>
      </c>
      <c r="J168" s="354">
        <v>24</v>
      </c>
      <c r="K168" s="354">
        <v>32</v>
      </c>
    </row>
    <row r="169" spans="1:11" ht="14">
      <c r="A169" s="412" t="s">
        <v>254</v>
      </c>
      <c r="B169" s="660">
        <v>30</v>
      </c>
      <c r="C169" s="872">
        <v>27</v>
      </c>
      <c r="D169" s="660">
        <v>0</v>
      </c>
      <c r="E169" s="873">
        <v>26</v>
      </c>
      <c r="F169" s="8"/>
      <c r="G169" s="408" t="s">
        <v>254</v>
      </c>
      <c r="H169" s="354">
        <v>17</v>
      </c>
      <c r="I169" s="354">
        <v>17</v>
      </c>
      <c r="J169" s="354">
        <v>2</v>
      </c>
      <c r="K169" s="354">
        <v>3</v>
      </c>
    </row>
    <row r="170" spans="1:11" ht="14">
      <c r="A170" s="412" t="s">
        <v>255</v>
      </c>
      <c r="B170" s="660">
        <v>25</v>
      </c>
      <c r="C170" s="872">
        <v>21</v>
      </c>
      <c r="D170" s="660">
        <v>0</v>
      </c>
      <c r="E170" s="873">
        <v>26</v>
      </c>
      <c r="F170" s="8"/>
      <c r="G170" s="408" t="s">
        <v>255</v>
      </c>
      <c r="H170" s="354">
        <v>10</v>
      </c>
      <c r="I170" s="354">
        <v>12</v>
      </c>
      <c r="J170" s="354">
        <v>4</v>
      </c>
      <c r="K170" s="354">
        <v>8</v>
      </c>
    </row>
    <row r="171" spans="1:11" ht="14">
      <c r="A171" s="412" t="s">
        <v>256</v>
      </c>
      <c r="B171" s="660">
        <v>25</v>
      </c>
      <c r="C171" s="872">
        <v>25</v>
      </c>
      <c r="D171" s="660">
        <v>5</v>
      </c>
      <c r="E171" s="873">
        <v>8</v>
      </c>
      <c r="F171" s="8"/>
      <c r="G171" s="408" t="s">
        <v>256</v>
      </c>
      <c r="H171" s="354">
        <v>0</v>
      </c>
      <c r="I171" s="354">
        <v>123</v>
      </c>
      <c r="J171" s="354">
        <v>0</v>
      </c>
      <c r="K171" s="354">
        <v>123</v>
      </c>
    </row>
    <row r="172" spans="1:11" ht="14">
      <c r="A172" s="412" t="s">
        <v>55</v>
      </c>
      <c r="B172" s="660">
        <v>99</v>
      </c>
      <c r="C172" s="872">
        <v>57</v>
      </c>
      <c r="D172" s="660">
        <v>2</v>
      </c>
      <c r="E172" s="873">
        <v>4</v>
      </c>
      <c r="F172" s="8"/>
      <c r="G172" s="408" t="s">
        <v>55</v>
      </c>
      <c r="H172" s="354">
        <v>121</v>
      </c>
      <c r="I172" s="354">
        <v>63</v>
      </c>
      <c r="J172" s="354">
        <v>45</v>
      </c>
      <c r="K172" s="354">
        <v>32</v>
      </c>
    </row>
    <row r="173" spans="1:11" ht="14">
      <c r="A173" s="412" t="s">
        <v>56</v>
      </c>
      <c r="B173" s="660">
        <v>81</v>
      </c>
      <c r="C173" s="872">
        <v>44</v>
      </c>
      <c r="D173" s="660">
        <v>12</v>
      </c>
      <c r="E173" s="873">
        <v>11</v>
      </c>
      <c r="F173" s="8"/>
      <c r="G173" s="408" t="s">
        <v>56</v>
      </c>
      <c r="H173" s="354">
        <v>86</v>
      </c>
      <c r="I173" s="354">
        <v>50</v>
      </c>
      <c r="J173" s="354">
        <v>26</v>
      </c>
      <c r="K173" s="354">
        <v>28</v>
      </c>
    </row>
    <row r="174" spans="1:11" ht="14">
      <c r="A174" s="412" t="s">
        <v>257</v>
      </c>
      <c r="B174" s="660">
        <v>103</v>
      </c>
      <c r="C174" s="872">
        <v>55</v>
      </c>
      <c r="D174" s="660">
        <v>17</v>
      </c>
      <c r="E174" s="873">
        <v>16</v>
      </c>
      <c r="F174" s="8"/>
      <c r="G174" s="408" t="s">
        <v>257</v>
      </c>
      <c r="H174" s="354">
        <v>140</v>
      </c>
      <c r="I174" s="354">
        <v>79</v>
      </c>
      <c r="J174" s="354">
        <v>54</v>
      </c>
      <c r="K174" s="354">
        <v>47</v>
      </c>
    </row>
    <row r="175" spans="1:11" ht="14">
      <c r="A175" s="412" t="s">
        <v>258</v>
      </c>
      <c r="B175" s="660">
        <v>29</v>
      </c>
      <c r="C175" s="872">
        <v>23</v>
      </c>
      <c r="D175" s="660">
        <v>7</v>
      </c>
      <c r="E175" s="873">
        <v>12</v>
      </c>
      <c r="F175" s="8"/>
      <c r="G175" s="408" t="s">
        <v>258</v>
      </c>
      <c r="H175" s="354">
        <v>141</v>
      </c>
      <c r="I175" s="354">
        <v>75</v>
      </c>
      <c r="J175" s="354">
        <v>25</v>
      </c>
      <c r="K175" s="354">
        <v>24</v>
      </c>
    </row>
    <row r="176" spans="1:11" ht="14">
      <c r="A176" s="412" t="s">
        <v>259</v>
      </c>
      <c r="B176" s="660">
        <v>392</v>
      </c>
      <c r="C176" s="872">
        <v>110</v>
      </c>
      <c r="D176" s="660">
        <v>108</v>
      </c>
      <c r="E176" s="873">
        <v>73</v>
      </c>
      <c r="F176" s="8"/>
      <c r="G176" s="408" t="s">
        <v>259</v>
      </c>
      <c r="H176" s="354">
        <v>341</v>
      </c>
      <c r="I176" s="354">
        <v>116</v>
      </c>
      <c r="J176" s="354">
        <v>118</v>
      </c>
      <c r="K176" s="354">
        <v>67</v>
      </c>
    </row>
    <row r="177" spans="1:11" ht="14">
      <c r="A177" s="412" t="s">
        <v>260</v>
      </c>
      <c r="B177" s="660">
        <v>532</v>
      </c>
      <c r="C177" s="872">
        <v>139</v>
      </c>
      <c r="D177" s="660">
        <v>189</v>
      </c>
      <c r="E177" s="873">
        <v>74</v>
      </c>
      <c r="F177" s="8"/>
      <c r="G177" s="408" t="s">
        <v>260</v>
      </c>
      <c r="H177" s="354">
        <v>419</v>
      </c>
      <c r="I177" s="354">
        <v>104</v>
      </c>
      <c r="J177" s="354">
        <v>86</v>
      </c>
      <c r="K177" s="354">
        <v>44</v>
      </c>
    </row>
    <row r="178" spans="1:11" ht="14">
      <c r="A178" s="412" t="s">
        <v>261</v>
      </c>
      <c r="B178" s="660">
        <v>3043</v>
      </c>
      <c r="C178" s="872">
        <v>294</v>
      </c>
      <c r="D178" s="660">
        <v>523</v>
      </c>
      <c r="E178" s="873">
        <v>98</v>
      </c>
      <c r="F178" s="8"/>
      <c r="G178" s="408" t="s">
        <v>261</v>
      </c>
      <c r="H178" s="353">
        <v>1498</v>
      </c>
      <c r="I178" s="354">
        <v>221</v>
      </c>
      <c r="J178" s="354">
        <v>187</v>
      </c>
      <c r="K178" s="354">
        <v>75</v>
      </c>
    </row>
    <row r="179" spans="1:11" ht="14">
      <c r="A179" s="412" t="s">
        <v>262</v>
      </c>
      <c r="B179" s="660">
        <v>2721</v>
      </c>
      <c r="C179" s="872">
        <v>269</v>
      </c>
      <c r="D179" s="660">
        <v>496</v>
      </c>
      <c r="E179" s="873">
        <v>155</v>
      </c>
      <c r="F179" s="8"/>
      <c r="G179" s="408" t="s">
        <v>262</v>
      </c>
      <c r="H179" s="353">
        <v>2450</v>
      </c>
      <c r="I179" s="354">
        <v>307</v>
      </c>
      <c r="J179" s="354">
        <v>324</v>
      </c>
      <c r="K179" s="354">
        <v>121</v>
      </c>
    </row>
    <row r="180" spans="1:11" ht="14">
      <c r="A180" s="412" t="s">
        <v>263</v>
      </c>
      <c r="B180" s="660">
        <v>3415</v>
      </c>
      <c r="C180" s="872">
        <v>319</v>
      </c>
      <c r="D180" s="660">
        <v>361</v>
      </c>
      <c r="E180" s="873">
        <v>98</v>
      </c>
      <c r="F180" s="8"/>
      <c r="G180" s="408" t="s">
        <v>263</v>
      </c>
      <c r="H180" s="353">
        <v>4628</v>
      </c>
      <c r="I180" s="354">
        <v>390</v>
      </c>
      <c r="J180" s="354">
        <v>528</v>
      </c>
      <c r="K180" s="354">
        <v>137</v>
      </c>
    </row>
    <row r="181" spans="1:11" ht="14">
      <c r="A181" s="412" t="s">
        <v>264</v>
      </c>
      <c r="B181" s="660">
        <v>1462</v>
      </c>
      <c r="C181" s="872">
        <v>214</v>
      </c>
      <c r="D181" s="660">
        <v>59</v>
      </c>
      <c r="E181" s="873">
        <v>31</v>
      </c>
      <c r="F181" s="8"/>
      <c r="G181" s="408" t="s">
        <v>264</v>
      </c>
      <c r="H181" s="353">
        <v>2126</v>
      </c>
      <c r="I181" s="354">
        <v>314</v>
      </c>
      <c r="J181" s="354">
        <v>220</v>
      </c>
      <c r="K181" s="354">
        <v>108</v>
      </c>
    </row>
    <row r="182" spans="1:11" ht="14">
      <c r="A182" s="412" t="s">
        <v>377</v>
      </c>
      <c r="B182" s="660">
        <v>768</v>
      </c>
      <c r="C182" s="872">
        <v>159</v>
      </c>
      <c r="D182" s="660">
        <v>84</v>
      </c>
      <c r="E182" s="873">
        <v>45</v>
      </c>
      <c r="F182" s="8"/>
      <c r="G182" s="408" t="s">
        <v>408</v>
      </c>
      <c r="H182" s="353">
        <v>1840</v>
      </c>
      <c r="I182" s="354">
        <v>222</v>
      </c>
      <c r="J182" s="354">
        <v>168</v>
      </c>
      <c r="K182" s="354">
        <v>76</v>
      </c>
    </row>
    <row r="183" spans="1:11" ht="14">
      <c r="A183" s="412" t="s">
        <v>378</v>
      </c>
      <c r="B183" s="660">
        <v>409</v>
      </c>
      <c r="C183" s="872">
        <v>138</v>
      </c>
      <c r="D183" s="660">
        <v>79</v>
      </c>
      <c r="E183" s="873">
        <v>79</v>
      </c>
      <c r="F183" s="8"/>
      <c r="G183" s="408"/>
      <c r="H183" s="353"/>
      <c r="I183" s="354"/>
      <c r="J183" s="354"/>
      <c r="K183" s="354"/>
    </row>
    <row r="184" spans="1:11" ht="14">
      <c r="A184" s="412" t="s">
        <v>379</v>
      </c>
      <c r="B184" s="660">
        <v>318</v>
      </c>
      <c r="C184" s="872">
        <v>89</v>
      </c>
      <c r="D184" s="660">
        <v>15</v>
      </c>
      <c r="E184" s="873">
        <v>22</v>
      </c>
      <c r="F184" s="8"/>
      <c r="G184" s="408"/>
      <c r="H184" s="353"/>
      <c r="I184" s="354"/>
      <c r="J184" s="354"/>
      <c r="K184" s="354"/>
    </row>
    <row r="185" spans="1:11" ht="14">
      <c r="A185" s="356"/>
      <c r="B185" s="663"/>
      <c r="C185" s="358"/>
      <c r="D185" s="663"/>
      <c r="E185" s="354"/>
      <c r="F185" s="8"/>
      <c r="G185" s="352"/>
      <c r="H185" s="354"/>
      <c r="I185" s="354"/>
      <c r="J185" s="354"/>
      <c r="K185" s="354"/>
    </row>
    <row r="186" spans="1:11" ht="14">
      <c r="A186" s="409" t="s">
        <v>265</v>
      </c>
      <c r="B186" s="874">
        <v>480600</v>
      </c>
      <c r="C186" s="875">
        <v>10565</v>
      </c>
      <c r="D186" s="874">
        <v>417500</v>
      </c>
      <c r="E186" s="876">
        <v>23171</v>
      </c>
      <c r="F186" s="8"/>
      <c r="G186" s="410" t="s">
        <v>265</v>
      </c>
      <c r="H186" s="353">
        <v>583200</v>
      </c>
      <c r="I186" s="353">
        <v>13663</v>
      </c>
      <c r="J186" s="353">
        <v>499100</v>
      </c>
      <c r="K186" s="353">
        <v>51519</v>
      </c>
    </row>
    <row r="187" spans="1:11" ht="14">
      <c r="A187" s="350"/>
      <c r="B187" s="350"/>
      <c r="C187" s="350"/>
      <c r="D187" s="350"/>
      <c r="E187" s="350"/>
      <c r="F187" s="8"/>
      <c r="G187" s="350"/>
      <c r="H187" s="350"/>
      <c r="I187" s="350"/>
      <c r="J187" s="350"/>
      <c r="K187" s="350"/>
    </row>
    <row r="188" spans="1:11" ht="30" customHeight="1">
      <c r="A188" s="2656" t="s">
        <v>442</v>
      </c>
      <c r="B188" s="2656"/>
      <c r="C188" s="2656"/>
      <c r="D188" s="2656"/>
      <c r="E188" s="2656"/>
      <c r="F188" s="8"/>
      <c r="G188" s="2656" t="s">
        <v>443</v>
      </c>
      <c r="H188" s="2656"/>
      <c r="I188" s="2656"/>
      <c r="J188" s="2656"/>
      <c r="K188" s="2656"/>
    </row>
    <row r="189" spans="1:11" ht="14">
      <c r="A189" s="19"/>
      <c r="B189" s="350"/>
      <c r="C189" s="350"/>
      <c r="D189" s="350"/>
      <c r="E189" s="350"/>
      <c r="F189" s="8"/>
      <c r="G189" s="19"/>
      <c r="H189" s="350"/>
      <c r="I189" s="350"/>
      <c r="J189" s="350"/>
      <c r="K189" s="350"/>
    </row>
    <row r="190" spans="1:11" ht="14">
      <c r="A190" s="350"/>
      <c r="B190" s="350"/>
      <c r="C190" s="350"/>
      <c r="D190" s="350"/>
      <c r="E190" s="350"/>
      <c r="F190" s="8"/>
      <c r="G190" s="350"/>
      <c r="H190" s="350"/>
      <c r="I190" s="350"/>
      <c r="J190" s="350"/>
      <c r="K190" s="350"/>
    </row>
    <row r="191" spans="1:11" ht="32.5">
      <c r="A191" s="2664" t="s">
        <v>2392</v>
      </c>
      <c r="B191" s="2664"/>
      <c r="C191" s="2664"/>
      <c r="D191" s="2664"/>
      <c r="E191" s="2664"/>
      <c r="F191" s="664"/>
      <c r="G191" s="2753" t="s">
        <v>2393</v>
      </c>
      <c r="H191" s="2753"/>
      <c r="I191" s="2753"/>
      <c r="J191" s="2753"/>
      <c r="K191" s="2753"/>
    </row>
    <row r="192" spans="1:11" ht="14">
      <c r="A192" s="350"/>
      <c r="B192" s="350"/>
      <c r="C192" s="350"/>
      <c r="D192" s="350"/>
      <c r="E192" s="350"/>
      <c r="F192" s="8"/>
      <c r="G192" s="350"/>
      <c r="H192" s="350"/>
      <c r="I192" s="350"/>
      <c r="J192" s="350"/>
      <c r="K192" s="350"/>
    </row>
    <row r="193" spans="1:11" ht="17.5">
      <c r="A193" s="2658" t="s">
        <v>251</v>
      </c>
      <c r="B193" s="2625" t="s">
        <v>23</v>
      </c>
      <c r="C193" s="2625"/>
      <c r="D193" s="2625"/>
      <c r="E193" s="2626"/>
      <c r="F193" s="300"/>
      <c r="G193" s="2749" t="s">
        <v>251</v>
      </c>
      <c r="H193" s="2712" t="s">
        <v>23</v>
      </c>
      <c r="I193" s="2712"/>
      <c r="J193" s="2712"/>
      <c r="K193" s="2713"/>
    </row>
    <row r="194" spans="1:11" ht="17.5">
      <c r="A194" s="2659"/>
      <c r="B194" s="2627" t="s">
        <v>406</v>
      </c>
      <c r="C194" s="2627"/>
      <c r="D194" s="2627" t="s">
        <v>16</v>
      </c>
      <c r="E194" s="2597"/>
      <c r="F194" s="300"/>
      <c r="G194" s="2750"/>
      <c r="H194" s="2693" t="s">
        <v>406</v>
      </c>
      <c r="I194" s="2693"/>
      <c r="J194" s="2693" t="s">
        <v>16</v>
      </c>
      <c r="K194" s="2714"/>
    </row>
    <row r="195" spans="1:11" s="104" customFormat="1" ht="23">
      <c r="A195" s="2660"/>
      <c r="B195" s="46" t="s">
        <v>19</v>
      </c>
      <c r="C195" s="46" t="s">
        <v>20</v>
      </c>
      <c r="D195" s="46" t="s">
        <v>19</v>
      </c>
      <c r="E195" s="48" t="s">
        <v>20</v>
      </c>
      <c r="F195" s="49"/>
      <c r="G195" s="2754"/>
      <c r="H195" s="246" t="s">
        <v>19</v>
      </c>
      <c r="I195" s="246" t="s">
        <v>20</v>
      </c>
      <c r="J195" s="246" t="s">
        <v>19</v>
      </c>
      <c r="K195" s="247" t="s">
        <v>20</v>
      </c>
    </row>
    <row r="196" spans="1:11" ht="14.5" thickBot="1">
      <c r="A196" s="351" t="s">
        <v>407</v>
      </c>
      <c r="B196" s="658">
        <v>30824</v>
      </c>
      <c r="C196" s="837">
        <v>970</v>
      </c>
      <c r="D196" s="658">
        <v>5185</v>
      </c>
      <c r="E196" s="796">
        <v>410</v>
      </c>
      <c r="F196" s="8"/>
      <c r="G196" s="352" t="s">
        <v>407</v>
      </c>
      <c r="H196" s="353">
        <v>30167</v>
      </c>
      <c r="I196" s="354">
        <v>879</v>
      </c>
      <c r="J196" s="353">
        <v>4961</v>
      </c>
      <c r="K196" s="354">
        <v>420</v>
      </c>
    </row>
    <row r="197" spans="1:11" ht="14">
      <c r="A197" s="411" t="s">
        <v>47</v>
      </c>
      <c r="B197" s="659">
        <v>244</v>
      </c>
      <c r="C197" s="870">
        <v>88</v>
      </c>
      <c r="D197" s="659">
        <v>16</v>
      </c>
      <c r="E197" s="871">
        <v>16</v>
      </c>
      <c r="F197" s="8"/>
      <c r="G197" s="408" t="s">
        <v>47</v>
      </c>
      <c r="H197" s="354">
        <v>0</v>
      </c>
      <c r="I197" s="354">
        <v>123</v>
      </c>
      <c r="J197" s="354">
        <v>0</v>
      </c>
      <c r="K197" s="354">
        <v>123</v>
      </c>
    </row>
    <row r="198" spans="1:11" ht="14">
      <c r="A198" s="412" t="s">
        <v>48</v>
      </c>
      <c r="B198" s="660">
        <v>59</v>
      </c>
      <c r="C198" s="872">
        <v>42</v>
      </c>
      <c r="D198" s="660">
        <v>15</v>
      </c>
      <c r="E198" s="873">
        <v>17</v>
      </c>
      <c r="F198" s="8"/>
      <c r="G198" s="408" t="s">
        <v>48</v>
      </c>
      <c r="H198" s="354">
        <v>39</v>
      </c>
      <c r="I198" s="354">
        <v>29</v>
      </c>
      <c r="J198" s="354">
        <v>23</v>
      </c>
      <c r="K198" s="354">
        <v>18</v>
      </c>
    </row>
    <row r="199" spans="1:11" ht="14">
      <c r="A199" s="412" t="s">
        <v>49</v>
      </c>
      <c r="B199" s="660">
        <v>10</v>
      </c>
      <c r="C199" s="872">
        <v>20</v>
      </c>
      <c r="D199" s="660">
        <v>10</v>
      </c>
      <c r="E199" s="873">
        <v>20</v>
      </c>
      <c r="F199" s="8"/>
      <c r="G199" s="408" t="s">
        <v>49</v>
      </c>
      <c r="H199" s="354">
        <v>4</v>
      </c>
      <c r="I199" s="354">
        <v>7</v>
      </c>
      <c r="J199" s="354">
        <v>4</v>
      </c>
      <c r="K199" s="354">
        <v>7</v>
      </c>
    </row>
    <row r="200" spans="1:11" ht="14">
      <c r="A200" s="412" t="s">
        <v>50</v>
      </c>
      <c r="B200" s="660">
        <v>4</v>
      </c>
      <c r="C200" s="872">
        <v>6</v>
      </c>
      <c r="D200" s="660">
        <v>3</v>
      </c>
      <c r="E200" s="873">
        <v>4</v>
      </c>
      <c r="F200" s="8"/>
      <c r="G200" s="408" t="s">
        <v>50</v>
      </c>
      <c r="H200" s="354">
        <v>32</v>
      </c>
      <c r="I200" s="354">
        <v>31</v>
      </c>
      <c r="J200" s="354">
        <v>4</v>
      </c>
      <c r="K200" s="354">
        <v>7</v>
      </c>
    </row>
    <row r="201" spans="1:11" ht="14">
      <c r="A201" s="412" t="s">
        <v>51</v>
      </c>
      <c r="B201" s="660">
        <v>38</v>
      </c>
      <c r="C201" s="872">
        <v>31</v>
      </c>
      <c r="D201" s="660">
        <v>9</v>
      </c>
      <c r="E201" s="873">
        <v>6</v>
      </c>
      <c r="F201" s="8"/>
      <c r="G201" s="408" t="s">
        <v>51</v>
      </c>
      <c r="H201" s="354">
        <v>38</v>
      </c>
      <c r="I201" s="354">
        <v>36</v>
      </c>
      <c r="J201" s="354">
        <v>23</v>
      </c>
      <c r="K201" s="354">
        <v>26</v>
      </c>
    </row>
    <row r="202" spans="1:11" ht="14">
      <c r="A202" s="412" t="s">
        <v>52</v>
      </c>
      <c r="B202" s="660">
        <v>70</v>
      </c>
      <c r="C202" s="872">
        <v>45</v>
      </c>
      <c r="D202" s="660">
        <v>9</v>
      </c>
      <c r="E202" s="873">
        <v>13</v>
      </c>
      <c r="F202" s="8"/>
      <c r="G202" s="408" t="s">
        <v>52</v>
      </c>
      <c r="H202" s="354">
        <v>10</v>
      </c>
      <c r="I202" s="354">
        <v>15</v>
      </c>
      <c r="J202" s="354">
        <v>0</v>
      </c>
      <c r="K202" s="354">
        <v>123</v>
      </c>
    </row>
    <row r="203" spans="1:11" ht="14">
      <c r="A203" s="412" t="s">
        <v>53</v>
      </c>
      <c r="B203" s="660">
        <v>11</v>
      </c>
      <c r="C203" s="872">
        <v>13</v>
      </c>
      <c r="D203" s="660">
        <v>3</v>
      </c>
      <c r="E203" s="873">
        <v>4</v>
      </c>
      <c r="F203" s="8"/>
      <c r="G203" s="408" t="s">
        <v>53</v>
      </c>
      <c r="H203" s="354">
        <v>24</v>
      </c>
      <c r="I203" s="354">
        <v>29</v>
      </c>
      <c r="J203" s="354">
        <v>17</v>
      </c>
      <c r="K203" s="354">
        <v>26</v>
      </c>
    </row>
    <row r="204" spans="1:11" ht="14">
      <c r="A204" s="412" t="s">
        <v>252</v>
      </c>
      <c r="B204" s="660">
        <v>45</v>
      </c>
      <c r="C204" s="872">
        <v>24</v>
      </c>
      <c r="D204" s="660">
        <v>12</v>
      </c>
      <c r="E204" s="873">
        <v>10</v>
      </c>
      <c r="F204" s="8"/>
      <c r="G204" s="408" t="s">
        <v>252</v>
      </c>
      <c r="H204" s="354">
        <v>58</v>
      </c>
      <c r="I204" s="354">
        <v>51</v>
      </c>
      <c r="J204" s="354">
        <v>33</v>
      </c>
      <c r="K204" s="354">
        <v>46</v>
      </c>
    </row>
    <row r="205" spans="1:11" ht="14">
      <c r="A205" s="412" t="s">
        <v>54</v>
      </c>
      <c r="B205" s="660">
        <v>112</v>
      </c>
      <c r="C205" s="872">
        <v>71</v>
      </c>
      <c r="D205" s="660">
        <v>57</v>
      </c>
      <c r="E205" s="873">
        <v>53</v>
      </c>
      <c r="F205" s="8"/>
      <c r="G205" s="408" t="s">
        <v>54</v>
      </c>
      <c r="H205" s="354">
        <v>103</v>
      </c>
      <c r="I205" s="354">
        <v>61</v>
      </c>
      <c r="J205" s="354">
        <v>29</v>
      </c>
      <c r="K205" s="354">
        <v>28</v>
      </c>
    </row>
    <row r="206" spans="1:11" ht="14">
      <c r="A206" s="412" t="s">
        <v>253</v>
      </c>
      <c r="B206" s="660">
        <v>187</v>
      </c>
      <c r="C206" s="872">
        <v>111</v>
      </c>
      <c r="D206" s="660">
        <v>53</v>
      </c>
      <c r="E206" s="873">
        <v>39</v>
      </c>
      <c r="F206" s="8"/>
      <c r="G206" s="408" t="s">
        <v>253</v>
      </c>
      <c r="H206" s="354">
        <v>126</v>
      </c>
      <c r="I206" s="354">
        <v>82</v>
      </c>
      <c r="J206" s="354">
        <v>22</v>
      </c>
      <c r="K206" s="354">
        <v>20</v>
      </c>
    </row>
    <row r="207" spans="1:11" ht="14">
      <c r="A207" s="412" t="s">
        <v>254</v>
      </c>
      <c r="B207" s="660">
        <v>105</v>
      </c>
      <c r="C207" s="872">
        <v>78</v>
      </c>
      <c r="D207" s="660">
        <v>69</v>
      </c>
      <c r="E207" s="873">
        <v>71</v>
      </c>
      <c r="F207" s="8"/>
      <c r="G207" s="408" t="s">
        <v>254</v>
      </c>
      <c r="H207" s="354">
        <v>72</v>
      </c>
      <c r="I207" s="354">
        <v>51</v>
      </c>
      <c r="J207" s="354">
        <v>18</v>
      </c>
      <c r="K207" s="354">
        <v>21</v>
      </c>
    </row>
    <row r="208" spans="1:11" ht="14">
      <c r="A208" s="412" t="s">
        <v>255</v>
      </c>
      <c r="B208" s="660">
        <v>95</v>
      </c>
      <c r="C208" s="872">
        <v>46</v>
      </c>
      <c r="D208" s="660">
        <v>51</v>
      </c>
      <c r="E208" s="873">
        <v>29</v>
      </c>
      <c r="F208" s="8"/>
      <c r="G208" s="408" t="s">
        <v>255</v>
      </c>
      <c r="H208" s="354">
        <v>61</v>
      </c>
      <c r="I208" s="354">
        <v>36</v>
      </c>
      <c r="J208" s="354">
        <v>26</v>
      </c>
      <c r="K208" s="354">
        <v>18</v>
      </c>
    </row>
    <row r="209" spans="1:11" ht="14">
      <c r="A209" s="412" t="s">
        <v>256</v>
      </c>
      <c r="B209" s="660">
        <v>76</v>
      </c>
      <c r="C209" s="872">
        <v>41</v>
      </c>
      <c r="D209" s="660">
        <v>36</v>
      </c>
      <c r="E209" s="873">
        <v>28</v>
      </c>
      <c r="F209" s="8"/>
      <c r="G209" s="408" t="s">
        <v>256</v>
      </c>
      <c r="H209" s="354">
        <v>55</v>
      </c>
      <c r="I209" s="354">
        <v>44</v>
      </c>
      <c r="J209" s="354">
        <v>4</v>
      </c>
      <c r="K209" s="354">
        <v>7</v>
      </c>
    </row>
    <row r="210" spans="1:11" ht="14">
      <c r="A210" s="412" t="s">
        <v>55</v>
      </c>
      <c r="B210" s="660">
        <v>457</v>
      </c>
      <c r="C210" s="872">
        <v>133</v>
      </c>
      <c r="D210" s="660">
        <v>102</v>
      </c>
      <c r="E210" s="873">
        <v>40</v>
      </c>
      <c r="F210" s="8"/>
      <c r="G210" s="408" t="s">
        <v>55</v>
      </c>
      <c r="H210" s="354">
        <v>290</v>
      </c>
      <c r="I210" s="354">
        <v>112</v>
      </c>
      <c r="J210" s="354">
        <v>58</v>
      </c>
      <c r="K210" s="354">
        <v>30</v>
      </c>
    </row>
    <row r="211" spans="1:11" ht="14">
      <c r="A211" s="412" t="s">
        <v>56</v>
      </c>
      <c r="B211" s="660">
        <v>395</v>
      </c>
      <c r="C211" s="872">
        <v>122</v>
      </c>
      <c r="D211" s="660">
        <v>144</v>
      </c>
      <c r="E211" s="873">
        <v>81</v>
      </c>
      <c r="F211" s="8"/>
      <c r="G211" s="408" t="s">
        <v>56</v>
      </c>
      <c r="H211" s="354">
        <v>238</v>
      </c>
      <c r="I211" s="354">
        <v>103</v>
      </c>
      <c r="J211" s="354">
        <v>82</v>
      </c>
      <c r="K211" s="354">
        <v>72</v>
      </c>
    </row>
    <row r="212" spans="1:11" ht="14">
      <c r="A212" s="412" t="s">
        <v>257</v>
      </c>
      <c r="B212" s="660">
        <v>621</v>
      </c>
      <c r="C212" s="872">
        <v>133</v>
      </c>
      <c r="D212" s="660">
        <v>174</v>
      </c>
      <c r="E212" s="873">
        <v>50</v>
      </c>
      <c r="F212" s="8"/>
      <c r="G212" s="408" t="s">
        <v>257</v>
      </c>
      <c r="H212" s="354">
        <v>466</v>
      </c>
      <c r="I212" s="354">
        <v>124</v>
      </c>
      <c r="J212" s="354">
        <v>224</v>
      </c>
      <c r="K212" s="354">
        <v>97</v>
      </c>
    </row>
    <row r="213" spans="1:11" ht="14">
      <c r="A213" s="412" t="s">
        <v>258</v>
      </c>
      <c r="B213" s="660">
        <v>195</v>
      </c>
      <c r="C213" s="872">
        <v>59</v>
      </c>
      <c r="D213" s="660">
        <v>83</v>
      </c>
      <c r="E213" s="873">
        <v>34</v>
      </c>
      <c r="F213" s="8"/>
      <c r="G213" s="408" t="s">
        <v>258</v>
      </c>
      <c r="H213" s="354">
        <v>213</v>
      </c>
      <c r="I213" s="354">
        <v>78</v>
      </c>
      <c r="J213" s="354">
        <v>75</v>
      </c>
      <c r="K213" s="354">
        <v>39</v>
      </c>
    </row>
    <row r="214" spans="1:11" ht="14">
      <c r="A214" s="412" t="s">
        <v>259</v>
      </c>
      <c r="B214" s="660">
        <v>920</v>
      </c>
      <c r="C214" s="872">
        <v>165</v>
      </c>
      <c r="D214" s="660">
        <v>316</v>
      </c>
      <c r="E214" s="873">
        <v>78</v>
      </c>
      <c r="F214" s="8"/>
      <c r="G214" s="408" t="s">
        <v>259</v>
      </c>
      <c r="H214" s="353">
        <v>1270</v>
      </c>
      <c r="I214" s="354">
        <v>247</v>
      </c>
      <c r="J214" s="354">
        <v>363</v>
      </c>
      <c r="K214" s="354">
        <v>158</v>
      </c>
    </row>
    <row r="215" spans="1:11" ht="14">
      <c r="A215" s="412" t="s">
        <v>260</v>
      </c>
      <c r="B215" s="660">
        <v>1403</v>
      </c>
      <c r="C215" s="872">
        <v>191</v>
      </c>
      <c r="D215" s="660">
        <v>462</v>
      </c>
      <c r="E215" s="873">
        <v>96</v>
      </c>
      <c r="F215" s="8"/>
      <c r="G215" s="408" t="s">
        <v>260</v>
      </c>
      <c r="H215" s="354">
        <v>865</v>
      </c>
      <c r="I215" s="354">
        <v>197</v>
      </c>
      <c r="J215" s="354">
        <v>224</v>
      </c>
      <c r="K215" s="354">
        <v>91</v>
      </c>
    </row>
    <row r="216" spans="1:11" ht="14">
      <c r="A216" s="412" t="s">
        <v>261</v>
      </c>
      <c r="B216" s="660">
        <v>4490</v>
      </c>
      <c r="C216" s="872">
        <v>397</v>
      </c>
      <c r="D216" s="660">
        <v>918</v>
      </c>
      <c r="E216" s="873">
        <v>180</v>
      </c>
      <c r="F216" s="8"/>
      <c r="G216" s="408" t="s">
        <v>261</v>
      </c>
      <c r="H216" s="353">
        <v>2859</v>
      </c>
      <c r="I216" s="354">
        <v>369</v>
      </c>
      <c r="J216" s="354">
        <v>610</v>
      </c>
      <c r="K216" s="354">
        <v>153</v>
      </c>
    </row>
    <row r="217" spans="1:11" ht="14">
      <c r="A217" s="412" t="s">
        <v>262</v>
      </c>
      <c r="B217" s="660">
        <v>5527</v>
      </c>
      <c r="C217" s="872">
        <v>365</v>
      </c>
      <c r="D217" s="660">
        <v>846</v>
      </c>
      <c r="E217" s="873">
        <v>189</v>
      </c>
      <c r="F217" s="8"/>
      <c r="G217" s="408" t="s">
        <v>262</v>
      </c>
      <c r="H217" s="353">
        <v>3276</v>
      </c>
      <c r="I217" s="354">
        <v>397</v>
      </c>
      <c r="J217" s="354">
        <v>697</v>
      </c>
      <c r="K217" s="354">
        <v>188</v>
      </c>
    </row>
    <row r="218" spans="1:11" ht="14">
      <c r="A218" s="412" t="s">
        <v>263</v>
      </c>
      <c r="B218" s="660">
        <v>8997</v>
      </c>
      <c r="C218" s="872">
        <v>583</v>
      </c>
      <c r="D218" s="660">
        <v>1208</v>
      </c>
      <c r="E218" s="873">
        <v>242</v>
      </c>
      <c r="F218" s="8"/>
      <c r="G218" s="408" t="s">
        <v>263</v>
      </c>
      <c r="H218" s="353">
        <v>10872</v>
      </c>
      <c r="I218" s="354">
        <v>648</v>
      </c>
      <c r="J218" s="353">
        <v>1545</v>
      </c>
      <c r="K218" s="354">
        <v>277</v>
      </c>
    </row>
    <row r="219" spans="1:11" ht="14">
      <c r="A219" s="412" t="s">
        <v>264</v>
      </c>
      <c r="B219" s="660">
        <v>3795</v>
      </c>
      <c r="C219" s="872">
        <v>396</v>
      </c>
      <c r="D219" s="660">
        <v>359</v>
      </c>
      <c r="E219" s="873">
        <v>107</v>
      </c>
      <c r="F219" s="8"/>
      <c r="G219" s="408" t="s">
        <v>264</v>
      </c>
      <c r="H219" s="353">
        <v>4748</v>
      </c>
      <c r="I219" s="354">
        <v>478</v>
      </c>
      <c r="J219" s="354">
        <v>570</v>
      </c>
      <c r="K219" s="354">
        <v>201</v>
      </c>
    </row>
    <row r="220" spans="1:11" ht="14">
      <c r="A220" s="412" t="s">
        <v>377</v>
      </c>
      <c r="B220" s="660">
        <v>1712</v>
      </c>
      <c r="C220" s="872">
        <v>233</v>
      </c>
      <c r="D220" s="660">
        <v>155</v>
      </c>
      <c r="E220" s="873">
        <v>70</v>
      </c>
      <c r="F220" s="8"/>
      <c r="G220" s="408" t="s">
        <v>408</v>
      </c>
      <c r="H220" s="353">
        <v>4448</v>
      </c>
      <c r="I220" s="354">
        <v>420</v>
      </c>
      <c r="J220" s="354">
        <v>310</v>
      </c>
      <c r="K220" s="354">
        <v>130</v>
      </c>
    </row>
    <row r="221" spans="1:11" ht="14">
      <c r="A221" s="412" t="s">
        <v>378</v>
      </c>
      <c r="B221" s="660">
        <v>469</v>
      </c>
      <c r="C221" s="872">
        <v>119</v>
      </c>
      <c r="D221" s="660">
        <v>5</v>
      </c>
      <c r="E221" s="873">
        <v>7</v>
      </c>
      <c r="F221" s="8"/>
      <c r="G221" s="408"/>
      <c r="H221" s="353"/>
      <c r="I221" s="354"/>
      <c r="J221" s="354"/>
      <c r="K221" s="354"/>
    </row>
    <row r="222" spans="1:11" ht="14">
      <c r="A222" s="412" t="s">
        <v>379</v>
      </c>
      <c r="B222" s="660">
        <v>787</v>
      </c>
      <c r="C222" s="872">
        <v>147</v>
      </c>
      <c r="D222" s="660">
        <v>70</v>
      </c>
      <c r="E222" s="873">
        <v>42</v>
      </c>
      <c r="F222" s="8"/>
      <c r="G222" s="408"/>
      <c r="H222" s="353"/>
      <c r="I222" s="354"/>
      <c r="J222" s="354"/>
      <c r="K222" s="354"/>
    </row>
    <row r="223" spans="1:11" ht="14">
      <c r="A223" s="356"/>
      <c r="B223" s="663"/>
      <c r="C223" s="358"/>
      <c r="D223" s="663"/>
      <c r="E223" s="354"/>
      <c r="F223" s="8"/>
      <c r="G223" s="352"/>
      <c r="H223" s="354"/>
      <c r="I223" s="354"/>
      <c r="J223" s="354"/>
      <c r="K223" s="354"/>
    </row>
    <row r="224" spans="1:11" ht="14">
      <c r="A224" s="409" t="s">
        <v>265</v>
      </c>
      <c r="B224" s="874">
        <v>509700</v>
      </c>
      <c r="C224" s="875">
        <v>15692</v>
      </c>
      <c r="D224" s="874">
        <v>406000</v>
      </c>
      <c r="E224" s="876">
        <v>26024</v>
      </c>
      <c r="F224" s="8"/>
      <c r="G224" s="410" t="s">
        <v>265</v>
      </c>
      <c r="H224" s="353">
        <v>614600</v>
      </c>
      <c r="I224" s="353">
        <v>10126</v>
      </c>
      <c r="J224" s="353">
        <v>492000</v>
      </c>
      <c r="K224" s="353">
        <v>40591</v>
      </c>
    </row>
    <row r="225" spans="1:11" ht="14">
      <c r="A225" s="350"/>
      <c r="B225" s="350"/>
      <c r="C225" s="350"/>
      <c r="D225" s="350"/>
      <c r="E225" s="350"/>
      <c r="F225" s="8"/>
      <c r="G225" s="350"/>
      <c r="H225" s="350"/>
      <c r="I225" s="350"/>
      <c r="J225" s="350"/>
      <c r="K225" s="350"/>
    </row>
    <row r="226" spans="1:11" ht="30" customHeight="1">
      <c r="A226" s="2656" t="s">
        <v>442</v>
      </c>
      <c r="B226" s="2656"/>
      <c r="C226" s="2656"/>
      <c r="D226" s="2656"/>
      <c r="E226" s="2656"/>
      <c r="F226" s="8"/>
      <c r="G226" s="2656" t="s">
        <v>443</v>
      </c>
      <c r="H226" s="2656"/>
      <c r="I226" s="2656"/>
      <c r="J226" s="2656"/>
      <c r="K226" s="2656"/>
    </row>
  </sheetData>
  <mergeCells count="72">
    <mergeCell ref="G226:K226"/>
    <mergeCell ref="G153:K153"/>
    <mergeCell ref="G155:G157"/>
    <mergeCell ref="H155:K155"/>
    <mergeCell ref="H156:I156"/>
    <mergeCell ref="J156:K156"/>
    <mergeCell ref="G188:K188"/>
    <mergeCell ref="G191:K191"/>
    <mergeCell ref="G193:G195"/>
    <mergeCell ref="H193:K193"/>
    <mergeCell ref="H194:I194"/>
    <mergeCell ref="J194:K194"/>
    <mergeCell ref="G150:K150"/>
    <mergeCell ref="G77:K77"/>
    <mergeCell ref="G79:G81"/>
    <mergeCell ref="H79:K79"/>
    <mergeCell ref="H80:I80"/>
    <mergeCell ref="J80:K80"/>
    <mergeCell ref="G112:K112"/>
    <mergeCell ref="G115:K115"/>
    <mergeCell ref="G117:G119"/>
    <mergeCell ref="H117:K117"/>
    <mergeCell ref="H118:I118"/>
    <mergeCell ref="J118:K118"/>
    <mergeCell ref="G74:K74"/>
    <mergeCell ref="G1:K1"/>
    <mergeCell ref="G3:G5"/>
    <mergeCell ref="H3:K3"/>
    <mergeCell ref="H4:I4"/>
    <mergeCell ref="J4:K4"/>
    <mergeCell ref="G36:K36"/>
    <mergeCell ref="G39:K39"/>
    <mergeCell ref="G41:G43"/>
    <mergeCell ref="H41:K41"/>
    <mergeCell ref="H42:I42"/>
    <mergeCell ref="J42:K42"/>
    <mergeCell ref="A1:E1"/>
    <mergeCell ref="A3:A5"/>
    <mergeCell ref="B3:E3"/>
    <mergeCell ref="B4:C4"/>
    <mergeCell ref="D4:E4"/>
    <mergeCell ref="A36:E36"/>
    <mergeCell ref="A39:E39"/>
    <mergeCell ref="A41:A43"/>
    <mergeCell ref="B41:E41"/>
    <mergeCell ref="B42:C42"/>
    <mergeCell ref="D42:E42"/>
    <mergeCell ref="A74:E74"/>
    <mergeCell ref="A77:E77"/>
    <mergeCell ref="A79:A81"/>
    <mergeCell ref="B79:E79"/>
    <mergeCell ref="B80:C80"/>
    <mergeCell ref="D80:E80"/>
    <mergeCell ref="A112:E112"/>
    <mergeCell ref="A115:E115"/>
    <mergeCell ref="A117:A119"/>
    <mergeCell ref="B117:E117"/>
    <mergeCell ref="B118:C118"/>
    <mergeCell ref="D118:E118"/>
    <mergeCell ref="A150:E150"/>
    <mergeCell ref="A153:E153"/>
    <mergeCell ref="A155:A157"/>
    <mergeCell ref="B155:E155"/>
    <mergeCell ref="B156:C156"/>
    <mergeCell ref="D156:E156"/>
    <mergeCell ref="A226:E226"/>
    <mergeCell ref="A188:E188"/>
    <mergeCell ref="A191:E191"/>
    <mergeCell ref="A193:A195"/>
    <mergeCell ref="B193:E193"/>
    <mergeCell ref="B194:C194"/>
    <mergeCell ref="D194:E194"/>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K36"/>
  <sheetViews>
    <sheetView workbookViewId="0">
      <selection activeCell="I16" sqref="I16"/>
    </sheetView>
  </sheetViews>
  <sheetFormatPr defaultRowHeight="14.25" customHeight="1"/>
  <cols>
    <col min="1" max="1" width="27.75" style="16" customWidth="1"/>
    <col min="2" max="5" width="11.08203125" style="16" customWidth="1"/>
    <col min="6" max="6" width="8.6640625" style="16"/>
    <col min="7" max="7" width="25.83203125" style="16" customWidth="1"/>
    <col min="8" max="11" width="11.75" style="16" customWidth="1"/>
    <col min="12" max="256" width="8.6640625" style="16"/>
    <col min="257" max="261" width="9" style="16" customWidth="1"/>
    <col min="262" max="512" width="8.6640625" style="16"/>
    <col min="513" max="517" width="9" style="16" customWidth="1"/>
    <col min="518" max="768" width="8.6640625" style="16"/>
    <col min="769" max="773" width="9" style="16" customWidth="1"/>
    <col min="774" max="1024" width="8.6640625" style="16"/>
    <col min="1025" max="1029" width="9" style="16" customWidth="1"/>
    <col min="1030" max="1280" width="8.6640625" style="16"/>
    <col min="1281" max="1285" width="9" style="16" customWidth="1"/>
    <col min="1286" max="1536" width="8.6640625" style="16"/>
    <col min="1537" max="1541" width="9" style="16" customWidth="1"/>
    <col min="1542" max="1792" width="8.6640625" style="16"/>
    <col min="1793" max="1797" width="9" style="16" customWidth="1"/>
    <col min="1798" max="2048" width="8.6640625" style="16"/>
    <col min="2049" max="2053" width="9" style="16" customWidth="1"/>
    <col min="2054" max="2304" width="8.6640625" style="16"/>
    <col min="2305" max="2309" width="9" style="16" customWidth="1"/>
    <col min="2310" max="2560" width="8.6640625" style="16"/>
    <col min="2561" max="2565" width="9" style="16" customWidth="1"/>
    <col min="2566" max="2816" width="8.6640625" style="16"/>
    <col min="2817" max="2821" width="9" style="16" customWidth="1"/>
    <col min="2822" max="3072" width="8.6640625" style="16"/>
    <col min="3073" max="3077" width="9" style="16" customWidth="1"/>
    <col min="3078" max="3328" width="8.6640625" style="16"/>
    <col min="3329" max="3333" width="9" style="16" customWidth="1"/>
    <col min="3334" max="3584" width="8.6640625" style="16"/>
    <col min="3585" max="3589" width="9" style="16" customWidth="1"/>
    <col min="3590" max="3840" width="8.6640625" style="16"/>
    <col min="3841" max="3845" width="9" style="16" customWidth="1"/>
    <col min="3846" max="4096" width="8.6640625" style="16"/>
    <col min="4097" max="4101" width="9" style="16" customWidth="1"/>
    <col min="4102" max="4352" width="8.6640625" style="16"/>
    <col min="4353" max="4357" width="9" style="16" customWidth="1"/>
    <col min="4358" max="4608" width="8.6640625" style="16"/>
    <col min="4609" max="4613" width="9" style="16" customWidth="1"/>
    <col min="4614" max="4864" width="8.6640625" style="16"/>
    <col min="4865" max="4869" width="9" style="16" customWidth="1"/>
    <col min="4870" max="5120" width="8.6640625" style="16"/>
    <col min="5121" max="5125" width="9" style="16" customWidth="1"/>
    <col min="5126" max="5376" width="8.6640625" style="16"/>
    <col min="5377" max="5381" width="9" style="16" customWidth="1"/>
    <col min="5382" max="5632" width="8.6640625" style="16"/>
    <col min="5633" max="5637" width="9" style="16" customWidth="1"/>
    <col min="5638" max="5888" width="8.6640625" style="16"/>
    <col min="5889" max="5893" width="9" style="16" customWidth="1"/>
    <col min="5894" max="6144" width="8.6640625" style="16"/>
    <col min="6145" max="6149" width="9" style="16" customWidth="1"/>
    <col min="6150" max="6400" width="8.6640625" style="16"/>
    <col min="6401" max="6405" width="9" style="16" customWidth="1"/>
    <col min="6406" max="6656" width="8.6640625" style="16"/>
    <col min="6657" max="6661" width="9" style="16" customWidth="1"/>
    <col min="6662" max="6912" width="8.6640625" style="16"/>
    <col min="6913" max="6917" width="9" style="16" customWidth="1"/>
    <col min="6918" max="7168" width="8.6640625" style="16"/>
    <col min="7169" max="7173" width="9" style="16" customWidth="1"/>
    <col min="7174" max="7424" width="8.6640625" style="16"/>
    <col min="7425" max="7429" width="9" style="16" customWidth="1"/>
    <col min="7430" max="7680" width="8.6640625" style="16"/>
    <col min="7681" max="7685" width="9" style="16" customWidth="1"/>
    <col min="7686" max="7936" width="8.6640625" style="16"/>
    <col min="7937" max="7941" width="9" style="16" customWidth="1"/>
    <col min="7942" max="8192" width="8.6640625" style="16"/>
    <col min="8193" max="8197" width="9" style="16" customWidth="1"/>
    <col min="8198" max="8448" width="8.6640625" style="16"/>
    <col min="8449" max="8453" width="9" style="16" customWidth="1"/>
    <col min="8454" max="8704" width="8.6640625" style="16"/>
    <col min="8705" max="8709" width="9" style="16" customWidth="1"/>
    <col min="8710" max="8960" width="8.6640625" style="16"/>
    <col min="8961" max="8965" width="9" style="16" customWidth="1"/>
    <col min="8966" max="9216" width="8.6640625" style="16"/>
    <col min="9217" max="9221" width="9" style="16" customWidth="1"/>
    <col min="9222" max="9472" width="8.6640625" style="16"/>
    <col min="9473" max="9477" width="9" style="16" customWidth="1"/>
    <col min="9478" max="9728" width="8.6640625" style="16"/>
    <col min="9729" max="9733" width="9" style="16" customWidth="1"/>
    <col min="9734" max="9984" width="8.6640625" style="16"/>
    <col min="9985" max="9989" width="9" style="16" customWidth="1"/>
    <col min="9990" max="10240" width="8.6640625" style="16"/>
    <col min="10241" max="10245" width="9" style="16" customWidth="1"/>
    <col min="10246" max="10496" width="8.6640625" style="16"/>
    <col min="10497" max="10501" width="9" style="16" customWidth="1"/>
    <col min="10502" max="10752" width="8.6640625" style="16"/>
    <col min="10753" max="10757" width="9" style="16" customWidth="1"/>
    <col min="10758" max="11008" width="8.6640625" style="16"/>
    <col min="11009" max="11013" width="9" style="16" customWidth="1"/>
    <col min="11014" max="11264" width="8.6640625" style="16"/>
    <col min="11265" max="11269" width="9" style="16" customWidth="1"/>
    <col min="11270" max="11520" width="8.6640625" style="16"/>
    <col min="11521" max="11525" width="9" style="16" customWidth="1"/>
    <col min="11526" max="11776" width="8.6640625" style="16"/>
    <col min="11777" max="11781" width="9" style="16" customWidth="1"/>
    <col min="11782" max="12032" width="8.6640625" style="16"/>
    <col min="12033" max="12037" width="9" style="16" customWidth="1"/>
    <col min="12038" max="12288" width="8.6640625" style="16"/>
    <col min="12289" max="12293" width="9" style="16" customWidth="1"/>
    <col min="12294" max="12544" width="8.6640625" style="16"/>
    <col min="12545" max="12549" width="9" style="16" customWidth="1"/>
    <col min="12550" max="12800" width="8.6640625" style="16"/>
    <col min="12801" max="12805" width="9" style="16" customWidth="1"/>
    <col min="12806" max="13056" width="8.6640625" style="16"/>
    <col min="13057" max="13061" width="9" style="16" customWidth="1"/>
    <col min="13062" max="13312" width="8.6640625" style="16"/>
    <col min="13313" max="13317" width="9" style="16" customWidth="1"/>
    <col min="13318" max="13568" width="8.6640625" style="16"/>
    <col min="13569" max="13573" width="9" style="16" customWidth="1"/>
    <col min="13574" max="13824" width="8.6640625" style="16"/>
    <col min="13825" max="13829" width="9" style="16" customWidth="1"/>
    <col min="13830" max="14080" width="8.6640625" style="16"/>
    <col min="14081" max="14085" width="9" style="16" customWidth="1"/>
    <col min="14086" max="14336" width="8.6640625" style="16"/>
    <col min="14337" max="14341" width="9" style="16" customWidth="1"/>
    <col min="14342" max="14592" width="8.6640625" style="16"/>
    <col min="14593" max="14597" width="9" style="16" customWidth="1"/>
    <col min="14598" max="14848" width="8.6640625" style="16"/>
    <col min="14849" max="14853" width="9" style="16" customWidth="1"/>
    <col min="14854" max="15104" width="8.6640625" style="16"/>
    <col min="15105" max="15109" width="9" style="16" customWidth="1"/>
    <col min="15110" max="15360" width="8.6640625" style="16"/>
    <col min="15361" max="15365" width="9" style="16" customWidth="1"/>
    <col min="15366" max="15616" width="8.6640625" style="16"/>
    <col min="15617" max="15621" width="9" style="16" customWidth="1"/>
    <col min="15622" max="15872" width="8.6640625" style="16"/>
    <col min="15873" max="15877" width="9" style="16" customWidth="1"/>
    <col min="15878" max="16128" width="8.6640625" style="16"/>
    <col min="16129" max="16133" width="9" style="16" customWidth="1"/>
    <col min="16134" max="16384" width="8.6640625" style="16"/>
  </cols>
  <sheetData>
    <row r="1" spans="1:11" s="395" customFormat="1" ht="36.5" customHeight="1">
      <c r="A1" s="2475" t="s">
        <v>730</v>
      </c>
      <c r="B1" s="2475"/>
      <c r="C1" s="2475"/>
      <c r="D1" s="2475"/>
      <c r="E1" s="2475"/>
      <c r="G1" s="2490" t="s">
        <v>692</v>
      </c>
      <c r="H1" s="2490"/>
      <c r="I1" s="2490"/>
      <c r="J1" s="2490"/>
      <c r="K1" s="2490"/>
    </row>
    <row r="3" spans="1:11" ht="17.5">
      <c r="A3" s="2616" t="s">
        <v>251</v>
      </c>
      <c r="B3" s="2502" t="s">
        <v>17</v>
      </c>
      <c r="C3" s="2503"/>
      <c r="D3" s="2503"/>
      <c r="E3" s="2504"/>
      <c r="F3" s="300"/>
      <c r="G3" s="2737" t="s">
        <v>251</v>
      </c>
      <c r="H3" s="2718" t="s">
        <v>17</v>
      </c>
      <c r="I3" s="2718"/>
      <c r="J3" s="2718"/>
      <c r="K3" s="2719"/>
    </row>
    <row r="4" spans="1:11" ht="17.5">
      <c r="A4" s="2617"/>
      <c r="B4" s="2505" t="s">
        <v>29</v>
      </c>
      <c r="C4" s="2507"/>
      <c r="D4" s="2505" t="s">
        <v>16</v>
      </c>
      <c r="E4" s="2508"/>
      <c r="F4" s="300"/>
      <c r="G4" s="2738"/>
      <c r="H4" s="2693" t="s">
        <v>29</v>
      </c>
      <c r="I4" s="2693"/>
      <c r="J4" s="2693" t="s">
        <v>16</v>
      </c>
      <c r="K4" s="2714"/>
    </row>
    <row r="5" spans="1:11" s="104" customFormat="1" ht="27.5">
      <c r="A5" s="2617"/>
      <c r="B5" s="333" t="s">
        <v>19</v>
      </c>
      <c r="C5" s="334" t="s">
        <v>20</v>
      </c>
      <c r="D5" s="333" t="s">
        <v>19</v>
      </c>
      <c r="E5" s="335" t="s">
        <v>20</v>
      </c>
      <c r="F5" s="305"/>
      <c r="G5" s="2739"/>
      <c r="H5" s="336" t="s">
        <v>19</v>
      </c>
      <c r="I5" s="336" t="s">
        <v>20</v>
      </c>
      <c r="J5" s="336" t="s">
        <v>19</v>
      </c>
      <c r="K5" s="380" t="s">
        <v>20</v>
      </c>
    </row>
    <row r="6" spans="1:11" ht="13.5" thickBot="1">
      <c r="A6" s="311" t="s">
        <v>28</v>
      </c>
      <c r="B6" s="652">
        <v>256389</v>
      </c>
      <c r="C6" s="764">
        <v>2376</v>
      </c>
      <c r="D6" s="656">
        <v>38538</v>
      </c>
      <c r="E6" s="765">
        <v>1129</v>
      </c>
      <c r="G6" s="372" t="s">
        <v>28</v>
      </c>
      <c r="H6" s="10">
        <v>262419</v>
      </c>
      <c r="I6" s="10">
        <v>2610</v>
      </c>
      <c r="J6" s="10">
        <v>35740</v>
      </c>
      <c r="K6" s="10">
        <v>1190</v>
      </c>
    </row>
    <row r="7" spans="1:11" ht="13">
      <c r="A7" s="314" t="s">
        <v>47</v>
      </c>
      <c r="B7" s="653">
        <v>1702</v>
      </c>
      <c r="C7" s="834">
        <v>241</v>
      </c>
      <c r="D7" s="653">
        <v>181</v>
      </c>
      <c r="E7" s="797">
        <v>60</v>
      </c>
      <c r="G7" s="398" t="s">
        <v>47</v>
      </c>
      <c r="H7" s="11">
        <v>371</v>
      </c>
      <c r="I7" s="11">
        <v>110</v>
      </c>
      <c r="J7" s="11">
        <v>86</v>
      </c>
      <c r="K7" s="11">
        <v>42</v>
      </c>
    </row>
    <row r="8" spans="1:11" ht="13">
      <c r="A8" s="314" t="s">
        <v>48</v>
      </c>
      <c r="B8" s="654">
        <v>199</v>
      </c>
      <c r="C8" s="768">
        <v>77</v>
      </c>
      <c r="D8" s="654">
        <v>65</v>
      </c>
      <c r="E8" s="769">
        <v>51</v>
      </c>
      <c r="G8" s="398" t="s">
        <v>48</v>
      </c>
      <c r="H8" s="11">
        <v>214</v>
      </c>
      <c r="I8" s="11">
        <v>103</v>
      </c>
      <c r="J8" s="11">
        <v>81</v>
      </c>
      <c r="K8" s="11">
        <v>55</v>
      </c>
    </row>
    <row r="9" spans="1:11" ht="13">
      <c r="A9" s="314" t="s">
        <v>49</v>
      </c>
      <c r="B9" s="654">
        <v>276</v>
      </c>
      <c r="C9" s="768">
        <v>70</v>
      </c>
      <c r="D9" s="654">
        <v>49</v>
      </c>
      <c r="E9" s="769">
        <v>33</v>
      </c>
      <c r="G9" s="398" t="s">
        <v>49</v>
      </c>
      <c r="H9" s="11">
        <v>171</v>
      </c>
      <c r="I9" s="11">
        <v>79</v>
      </c>
      <c r="J9" s="11">
        <v>13</v>
      </c>
      <c r="K9" s="11">
        <v>14</v>
      </c>
    </row>
    <row r="10" spans="1:11" ht="13">
      <c r="A10" s="314" t="s">
        <v>50</v>
      </c>
      <c r="B10" s="654">
        <v>240</v>
      </c>
      <c r="C10" s="768">
        <v>84</v>
      </c>
      <c r="D10" s="654">
        <v>74</v>
      </c>
      <c r="E10" s="769">
        <v>48</v>
      </c>
      <c r="G10" s="398" t="s">
        <v>50</v>
      </c>
      <c r="H10" s="11">
        <v>271</v>
      </c>
      <c r="I10" s="11">
        <v>101</v>
      </c>
      <c r="J10" s="11">
        <v>34</v>
      </c>
      <c r="K10" s="11">
        <v>33</v>
      </c>
    </row>
    <row r="11" spans="1:11" ht="13">
      <c r="A11" s="314" t="s">
        <v>51</v>
      </c>
      <c r="B11" s="654">
        <v>235</v>
      </c>
      <c r="C11" s="768">
        <v>91</v>
      </c>
      <c r="D11" s="654">
        <v>67</v>
      </c>
      <c r="E11" s="769">
        <v>50</v>
      </c>
      <c r="G11" s="398" t="s">
        <v>51</v>
      </c>
      <c r="H11" s="11">
        <v>383</v>
      </c>
      <c r="I11" s="11">
        <v>128</v>
      </c>
      <c r="J11" s="11">
        <v>76</v>
      </c>
      <c r="K11" s="11">
        <v>44</v>
      </c>
    </row>
    <row r="12" spans="1:11" ht="13">
      <c r="A12" s="314" t="s">
        <v>52</v>
      </c>
      <c r="B12" s="654">
        <v>429</v>
      </c>
      <c r="C12" s="768">
        <v>126</v>
      </c>
      <c r="D12" s="654">
        <v>58</v>
      </c>
      <c r="E12" s="769">
        <v>35</v>
      </c>
      <c r="G12" s="398" t="s">
        <v>52</v>
      </c>
      <c r="H12" s="11">
        <v>306</v>
      </c>
      <c r="I12" s="11">
        <v>116</v>
      </c>
      <c r="J12" s="11">
        <v>53</v>
      </c>
      <c r="K12" s="11">
        <v>33</v>
      </c>
    </row>
    <row r="13" spans="1:11" ht="13">
      <c r="A13" s="314" t="s">
        <v>53</v>
      </c>
      <c r="B13" s="654">
        <v>352</v>
      </c>
      <c r="C13" s="768">
        <v>103</v>
      </c>
      <c r="D13" s="654">
        <v>74</v>
      </c>
      <c r="E13" s="769">
        <v>40</v>
      </c>
      <c r="G13" s="398" t="s">
        <v>53</v>
      </c>
      <c r="H13" s="11">
        <v>291</v>
      </c>
      <c r="I13" s="11">
        <v>110</v>
      </c>
      <c r="J13" s="11">
        <v>24</v>
      </c>
      <c r="K13" s="11">
        <v>27</v>
      </c>
    </row>
    <row r="14" spans="1:11" ht="13">
      <c r="A14" s="314" t="s">
        <v>252</v>
      </c>
      <c r="B14" s="654">
        <v>533</v>
      </c>
      <c r="C14" s="768">
        <v>136</v>
      </c>
      <c r="D14" s="654">
        <v>70</v>
      </c>
      <c r="E14" s="769">
        <v>27</v>
      </c>
      <c r="G14" s="398" t="s">
        <v>252</v>
      </c>
      <c r="H14" s="11">
        <v>548</v>
      </c>
      <c r="I14" s="11">
        <v>149</v>
      </c>
      <c r="J14" s="11">
        <v>116</v>
      </c>
      <c r="K14" s="11">
        <v>73</v>
      </c>
    </row>
    <row r="15" spans="1:11" ht="13">
      <c r="A15" s="314" t="s">
        <v>54</v>
      </c>
      <c r="B15" s="654">
        <v>1155</v>
      </c>
      <c r="C15" s="768">
        <v>209</v>
      </c>
      <c r="D15" s="654">
        <v>228</v>
      </c>
      <c r="E15" s="769">
        <v>86</v>
      </c>
      <c r="G15" s="398" t="s">
        <v>54</v>
      </c>
      <c r="H15" s="11">
        <v>910</v>
      </c>
      <c r="I15" s="11">
        <v>176</v>
      </c>
      <c r="J15" s="11">
        <v>220</v>
      </c>
      <c r="K15" s="11">
        <v>108</v>
      </c>
    </row>
    <row r="16" spans="1:11" ht="13">
      <c r="A16" s="314" t="s">
        <v>253</v>
      </c>
      <c r="B16" s="654">
        <v>775</v>
      </c>
      <c r="C16" s="768">
        <v>186</v>
      </c>
      <c r="D16" s="654">
        <v>117</v>
      </c>
      <c r="E16" s="769">
        <v>49</v>
      </c>
      <c r="G16" s="398" t="s">
        <v>253</v>
      </c>
      <c r="H16" s="11">
        <v>765</v>
      </c>
      <c r="I16" s="11">
        <v>197</v>
      </c>
      <c r="J16" s="11">
        <v>167</v>
      </c>
      <c r="K16" s="11">
        <v>70</v>
      </c>
    </row>
    <row r="17" spans="1:11" ht="13">
      <c r="A17" s="314" t="s">
        <v>254</v>
      </c>
      <c r="B17" s="654">
        <v>911</v>
      </c>
      <c r="C17" s="768">
        <v>221</v>
      </c>
      <c r="D17" s="654">
        <v>273</v>
      </c>
      <c r="E17" s="769">
        <v>140</v>
      </c>
      <c r="G17" s="398" t="s">
        <v>254</v>
      </c>
      <c r="H17" s="10">
        <v>1032</v>
      </c>
      <c r="I17" s="11">
        <v>228</v>
      </c>
      <c r="J17" s="11">
        <v>169</v>
      </c>
      <c r="K17" s="11">
        <v>67</v>
      </c>
    </row>
    <row r="18" spans="1:11" ht="13">
      <c r="A18" s="314" t="s">
        <v>255</v>
      </c>
      <c r="B18" s="654">
        <v>814</v>
      </c>
      <c r="C18" s="768">
        <v>185</v>
      </c>
      <c r="D18" s="654">
        <v>173</v>
      </c>
      <c r="E18" s="769">
        <v>45</v>
      </c>
      <c r="G18" s="398" t="s">
        <v>255</v>
      </c>
      <c r="H18" s="11">
        <v>866</v>
      </c>
      <c r="I18" s="11">
        <v>163</v>
      </c>
      <c r="J18" s="11">
        <v>243</v>
      </c>
      <c r="K18" s="11">
        <v>96</v>
      </c>
    </row>
    <row r="19" spans="1:11" ht="13">
      <c r="A19" s="314" t="s">
        <v>256</v>
      </c>
      <c r="B19" s="654">
        <v>665</v>
      </c>
      <c r="C19" s="768">
        <v>158</v>
      </c>
      <c r="D19" s="654">
        <v>196</v>
      </c>
      <c r="E19" s="769">
        <v>80</v>
      </c>
      <c r="G19" s="398" t="s">
        <v>256</v>
      </c>
      <c r="H19" s="11">
        <v>750</v>
      </c>
      <c r="I19" s="11">
        <v>184</v>
      </c>
      <c r="J19" s="11">
        <v>112</v>
      </c>
      <c r="K19" s="11">
        <v>80</v>
      </c>
    </row>
    <row r="20" spans="1:11" ht="13">
      <c r="A20" s="314" t="s">
        <v>55</v>
      </c>
      <c r="B20" s="654">
        <v>3442</v>
      </c>
      <c r="C20" s="768">
        <v>367</v>
      </c>
      <c r="D20" s="654">
        <v>766</v>
      </c>
      <c r="E20" s="769">
        <v>150</v>
      </c>
      <c r="G20" s="398" t="s">
        <v>55</v>
      </c>
      <c r="H20" s="10">
        <v>2745</v>
      </c>
      <c r="I20" s="11">
        <v>319</v>
      </c>
      <c r="J20" s="11">
        <v>637</v>
      </c>
      <c r="K20" s="11">
        <v>130</v>
      </c>
    </row>
    <row r="21" spans="1:11" ht="13">
      <c r="A21" s="314" t="s">
        <v>56</v>
      </c>
      <c r="B21" s="654">
        <v>2975</v>
      </c>
      <c r="C21" s="768">
        <v>439</v>
      </c>
      <c r="D21" s="654">
        <v>668</v>
      </c>
      <c r="E21" s="769">
        <v>185</v>
      </c>
      <c r="G21" s="398" t="s">
        <v>56</v>
      </c>
      <c r="H21" s="10">
        <v>1840</v>
      </c>
      <c r="I21" s="11">
        <v>272</v>
      </c>
      <c r="J21" s="11">
        <v>491</v>
      </c>
      <c r="K21" s="11">
        <v>119</v>
      </c>
    </row>
    <row r="22" spans="1:11" ht="13">
      <c r="A22" s="314" t="s">
        <v>257</v>
      </c>
      <c r="B22" s="654">
        <v>5083</v>
      </c>
      <c r="C22" s="768">
        <v>546</v>
      </c>
      <c r="D22" s="654">
        <v>1310</v>
      </c>
      <c r="E22" s="769">
        <v>192</v>
      </c>
      <c r="G22" s="398" t="s">
        <v>257</v>
      </c>
      <c r="H22" s="10">
        <v>4437</v>
      </c>
      <c r="I22" s="11">
        <v>446</v>
      </c>
      <c r="J22" s="10">
        <v>1318</v>
      </c>
      <c r="K22" s="11">
        <v>217</v>
      </c>
    </row>
    <row r="23" spans="1:11" ht="13">
      <c r="A23" s="314" t="s">
        <v>258</v>
      </c>
      <c r="B23" s="654">
        <v>3455</v>
      </c>
      <c r="C23" s="768">
        <v>353</v>
      </c>
      <c r="D23" s="654">
        <v>792</v>
      </c>
      <c r="E23" s="769">
        <v>181</v>
      </c>
      <c r="G23" s="398" t="s">
        <v>258</v>
      </c>
      <c r="H23" s="10">
        <v>4130</v>
      </c>
      <c r="I23" s="11">
        <v>408</v>
      </c>
      <c r="J23" s="11">
        <v>915</v>
      </c>
      <c r="K23" s="11">
        <v>165</v>
      </c>
    </row>
    <row r="24" spans="1:11" ht="13">
      <c r="A24" s="314" t="s">
        <v>259</v>
      </c>
      <c r="B24" s="654">
        <v>12820</v>
      </c>
      <c r="C24" s="768">
        <v>649</v>
      </c>
      <c r="D24" s="654">
        <v>2807</v>
      </c>
      <c r="E24" s="769">
        <v>298</v>
      </c>
      <c r="G24" s="398" t="s">
        <v>259</v>
      </c>
      <c r="H24" s="10">
        <v>13726</v>
      </c>
      <c r="I24" s="11">
        <v>671</v>
      </c>
      <c r="J24" s="10">
        <v>2650</v>
      </c>
      <c r="K24" s="11">
        <v>336</v>
      </c>
    </row>
    <row r="25" spans="1:11" ht="13">
      <c r="A25" s="314" t="s">
        <v>260</v>
      </c>
      <c r="B25" s="654">
        <v>14946</v>
      </c>
      <c r="C25" s="768">
        <v>734</v>
      </c>
      <c r="D25" s="654">
        <v>3302</v>
      </c>
      <c r="E25" s="769">
        <v>325</v>
      </c>
      <c r="G25" s="398" t="s">
        <v>260</v>
      </c>
      <c r="H25" s="10">
        <v>14451</v>
      </c>
      <c r="I25" s="11">
        <v>708</v>
      </c>
      <c r="J25" s="10">
        <v>2464</v>
      </c>
      <c r="K25" s="11">
        <v>311</v>
      </c>
    </row>
    <row r="26" spans="1:11" ht="13">
      <c r="A26" s="314" t="s">
        <v>261</v>
      </c>
      <c r="B26" s="654">
        <v>37047</v>
      </c>
      <c r="C26" s="768">
        <v>1181</v>
      </c>
      <c r="D26" s="654">
        <v>6786</v>
      </c>
      <c r="E26" s="769">
        <v>537</v>
      </c>
      <c r="G26" s="398" t="s">
        <v>261</v>
      </c>
      <c r="H26" s="10">
        <v>36144</v>
      </c>
      <c r="I26" s="10">
        <v>1147</v>
      </c>
      <c r="J26" s="10">
        <v>5193</v>
      </c>
      <c r="K26" s="11">
        <v>393</v>
      </c>
    </row>
    <row r="27" spans="1:11" ht="13">
      <c r="A27" s="314" t="s">
        <v>262</v>
      </c>
      <c r="B27" s="654">
        <v>35607</v>
      </c>
      <c r="C27" s="768">
        <v>1153</v>
      </c>
      <c r="D27" s="654">
        <v>5494</v>
      </c>
      <c r="E27" s="769">
        <v>521</v>
      </c>
      <c r="G27" s="398" t="s">
        <v>262</v>
      </c>
      <c r="H27" s="10">
        <v>34520</v>
      </c>
      <c r="I27" s="10">
        <v>1264</v>
      </c>
      <c r="J27" s="10">
        <v>4404</v>
      </c>
      <c r="K27" s="11">
        <v>429</v>
      </c>
    </row>
    <row r="28" spans="1:11" ht="13">
      <c r="A28" s="314" t="s">
        <v>263</v>
      </c>
      <c r="B28" s="654">
        <v>74245</v>
      </c>
      <c r="C28" s="768">
        <v>1585</v>
      </c>
      <c r="D28" s="654">
        <v>9401</v>
      </c>
      <c r="E28" s="769">
        <v>651</v>
      </c>
      <c r="G28" s="398" t="s">
        <v>263</v>
      </c>
      <c r="H28" s="10">
        <v>82431</v>
      </c>
      <c r="I28" s="10">
        <v>1761</v>
      </c>
      <c r="J28" s="10">
        <v>9940</v>
      </c>
      <c r="K28" s="11">
        <v>762</v>
      </c>
    </row>
    <row r="29" spans="1:11" ht="13">
      <c r="A29" s="314" t="s">
        <v>264</v>
      </c>
      <c r="B29" s="654">
        <v>34944</v>
      </c>
      <c r="C29" s="768">
        <v>976</v>
      </c>
      <c r="D29" s="654">
        <v>3606</v>
      </c>
      <c r="E29" s="769">
        <v>327</v>
      </c>
      <c r="G29" s="398" t="s">
        <v>264</v>
      </c>
      <c r="H29" s="10">
        <v>36153</v>
      </c>
      <c r="I29" s="10">
        <v>1133</v>
      </c>
      <c r="J29" s="10">
        <v>4018</v>
      </c>
      <c r="K29" s="11">
        <v>471</v>
      </c>
    </row>
    <row r="30" spans="1:11" ht="13">
      <c r="A30" s="390" t="s">
        <v>377</v>
      </c>
      <c r="B30" s="654">
        <v>14482</v>
      </c>
      <c r="C30" s="768">
        <v>675</v>
      </c>
      <c r="D30" s="654">
        <v>1278</v>
      </c>
      <c r="E30" s="769">
        <v>176</v>
      </c>
      <c r="G30" s="398" t="s">
        <v>408</v>
      </c>
      <c r="H30" s="10">
        <v>24964</v>
      </c>
      <c r="I30" s="11">
        <v>996</v>
      </c>
      <c r="J30" s="10">
        <v>2316</v>
      </c>
      <c r="K30" s="11">
        <v>380</v>
      </c>
    </row>
    <row r="31" spans="1:11" ht="13">
      <c r="A31" s="390" t="s">
        <v>378</v>
      </c>
      <c r="B31" s="654">
        <v>4364</v>
      </c>
      <c r="C31" s="768">
        <v>406</v>
      </c>
      <c r="D31" s="654">
        <v>293</v>
      </c>
      <c r="E31" s="769">
        <v>116</v>
      </c>
      <c r="G31" s="332"/>
      <c r="H31" s="332"/>
      <c r="I31" s="332"/>
      <c r="J31" s="332"/>
      <c r="K31" s="332"/>
    </row>
    <row r="32" spans="1:11" ht="13">
      <c r="A32" s="407" t="s">
        <v>379</v>
      </c>
      <c r="B32" s="655">
        <v>4693</v>
      </c>
      <c r="C32" s="861">
        <v>352</v>
      </c>
      <c r="D32" s="655">
        <v>410</v>
      </c>
      <c r="E32" s="862">
        <v>124</v>
      </c>
      <c r="G32" s="398" t="s">
        <v>265</v>
      </c>
      <c r="H32" s="10">
        <v>537400</v>
      </c>
      <c r="I32" s="10">
        <v>4237</v>
      </c>
      <c r="J32" s="10">
        <v>463800</v>
      </c>
      <c r="K32" s="10">
        <v>13841</v>
      </c>
    </row>
    <row r="33" spans="1:11" ht="13">
      <c r="A33" s="314"/>
      <c r="B33" s="386"/>
      <c r="C33" s="387"/>
      <c r="D33" s="386"/>
      <c r="E33" s="388"/>
    </row>
    <row r="34" spans="1:11" ht="13">
      <c r="A34" s="391" t="s">
        <v>265</v>
      </c>
      <c r="B34" s="676">
        <v>515300</v>
      </c>
      <c r="C34" s="944">
        <v>4388</v>
      </c>
      <c r="D34" s="676">
        <v>422100</v>
      </c>
      <c r="E34" s="945">
        <v>11150</v>
      </c>
    </row>
    <row r="35" spans="1:11" ht="13">
      <c r="A35" s="328"/>
      <c r="B35" s="329"/>
      <c r="C35" s="329"/>
      <c r="D35" s="329"/>
      <c r="E35" s="329"/>
      <c r="G35" s="328"/>
      <c r="H35" s="329"/>
      <c r="I35" s="329"/>
      <c r="J35" s="329"/>
      <c r="K35" s="329"/>
    </row>
    <row r="36" spans="1:11" ht="30.75" customHeight="1">
      <c r="A36" s="2689" t="s">
        <v>381</v>
      </c>
      <c r="B36" s="2689"/>
      <c r="C36" s="2689"/>
      <c r="D36" s="2689"/>
      <c r="E36" s="2689"/>
      <c r="G36" s="2689" t="s">
        <v>424</v>
      </c>
      <c r="H36" s="2689"/>
      <c r="I36" s="2689"/>
      <c r="J36" s="2689"/>
      <c r="K36" s="2689"/>
    </row>
  </sheetData>
  <mergeCells count="12">
    <mergeCell ref="G36:K36"/>
    <mergeCell ref="G1:K1"/>
    <mergeCell ref="G3:G5"/>
    <mergeCell ref="H3:K3"/>
    <mergeCell ref="H4:I4"/>
    <mergeCell ref="J4:K4"/>
    <mergeCell ref="A36:E36"/>
    <mergeCell ref="A1:E1"/>
    <mergeCell ref="A3:A5"/>
    <mergeCell ref="B3:E3"/>
    <mergeCell ref="B4:C4"/>
    <mergeCell ref="D4:E4"/>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N93"/>
  <sheetViews>
    <sheetView workbookViewId="0">
      <selection sqref="A1:XFD1048576"/>
    </sheetView>
  </sheetViews>
  <sheetFormatPr defaultRowHeight="14.25" customHeight="1"/>
  <cols>
    <col min="1" max="1" width="36.58203125" customWidth="1"/>
    <col min="2" max="13" width="9.58203125" customWidth="1"/>
  </cols>
  <sheetData>
    <row r="1" spans="1:14" ht="25">
      <c r="A1" s="2498" t="s">
        <v>2192</v>
      </c>
      <c r="B1" s="2498"/>
      <c r="C1" s="2498"/>
      <c r="D1" s="2498"/>
      <c r="E1" s="2498"/>
      <c r="F1" s="2498"/>
      <c r="G1" s="2498"/>
      <c r="H1" s="2498"/>
      <c r="I1" s="2498"/>
      <c r="J1" s="2498"/>
      <c r="K1" s="2498"/>
      <c r="L1" s="2498"/>
      <c r="M1" s="2498"/>
      <c r="N1" s="723"/>
    </row>
    <row r="3" spans="1:14" ht="18" customHeight="1">
      <c r="A3" s="2610" t="s">
        <v>277</v>
      </c>
      <c r="B3" s="2554" t="s">
        <v>17</v>
      </c>
      <c r="C3" s="2481"/>
      <c r="D3" s="2481"/>
      <c r="E3" s="2481"/>
      <c r="F3" s="2481"/>
      <c r="G3" s="2481"/>
      <c r="H3" s="2481"/>
      <c r="I3" s="2481"/>
      <c r="J3" s="2481"/>
      <c r="K3" s="2481"/>
      <c r="L3" s="2481"/>
      <c r="M3" s="2555"/>
      <c r="N3" s="300"/>
    </row>
    <row r="4" spans="1:14" ht="18" customHeight="1">
      <c r="A4" s="2611"/>
      <c r="B4" s="2505" t="s">
        <v>16</v>
      </c>
      <c r="C4" s="2507"/>
      <c r="D4" s="2505" t="s">
        <v>31</v>
      </c>
      <c r="E4" s="2507"/>
      <c r="F4" s="2505" t="s">
        <v>32</v>
      </c>
      <c r="G4" s="2507"/>
      <c r="H4" s="2505" t="s">
        <v>33</v>
      </c>
      <c r="I4" s="2507"/>
      <c r="J4" s="2505" t="s">
        <v>34</v>
      </c>
      <c r="K4" s="2507"/>
      <c r="L4" s="2505" t="s">
        <v>27</v>
      </c>
      <c r="M4" s="2508"/>
      <c r="N4" s="300"/>
    </row>
    <row r="5" spans="1:14" s="146" customFormat="1" ht="30">
      <c r="A5" s="2612"/>
      <c r="B5" s="45" t="s">
        <v>19</v>
      </c>
      <c r="C5" s="47" t="s">
        <v>20</v>
      </c>
      <c r="D5" s="45" t="s">
        <v>19</v>
      </c>
      <c r="E5" s="47" t="s">
        <v>20</v>
      </c>
      <c r="F5" s="45" t="s">
        <v>19</v>
      </c>
      <c r="G5" s="47" t="s">
        <v>20</v>
      </c>
      <c r="H5" s="45" t="s">
        <v>19</v>
      </c>
      <c r="I5" s="47" t="s">
        <v>20</v>
      </c>
      <c r="J5" s="45" t="s">
        <v>19</v>
      </c>
      <c r="K5" s="47" t="s">
        <v>20</v>
      </c>
      <c r="L5" s="45" t="s">
        <v>19</v>
      </c>
      <c r="M5" s="48" t="s">
        <v>20</v>
      </c>
      <c r="N5" s="732"/>
    </row>
    <row r="6" spans="1:14" s="181" customFormat="1" ht="13.5" thickBot="1">
      <c r="A6" s="2424" t="s">
        <v>607</v>
      </c>
      <c r="B6" s="1650">
        <v>48869</v>
      </c>
      <c r="C6" s="2057" t="s">
        <v>2193</v>
      </c>
      <c r="D6" s="1928">
        <v>132286</v>
      </c>
      <c r="E6" s="1653" t="s">
        <v>2194</v>
      </c>
      <c r="F6" s="650">
        <v>44815</v>
      </c>
      <c r="G6" s="2425" t="s">
        <v>2195</v>
      </c>
      <c r="H6" s="1927">
        <v>53803</v>
      </c>
      <c r="I6" s="1082" t="s">
        <v>2196</v>
      </c>
      <c r="J6" s="650">
        <v>85882</v>
      </c>
      <c r="K6" s="2425" t="s">
        <v>2197</v>
      </c>
      <c r="L6" s="1927">
        <v>306653</v>
      </c>
      <c r="M6" s="2425" t="s">
        <v>1563</v>
      </c>
    </row>
    <row r="7" spans="1:14" s="181" customFormat="1" ht="13">
      <c r="A7" s="264" t="s">
        <v>265</v>
      </c>
      <c r="B7" s="651">
        <v>609800</v>
      </c>
      <c r="C7" s="1087" t="s">
        <v>2198</v>
      </c>
      <c r="D7" s="2426">
        <v>730600</v>
      </c>
      <c r="E7" s="1655" t="s">
        <v>2199</v>
      </c>
      <c r="F7" s="711">
        <v>744300</v>
      </c>
      <c r="G7" s="1091" t="s">
        <v>2200</v>
      </c>
      <c r="H7" s="651">
        <v>652700</v>
      </c>
      <c r="I7" s="1087" t="s">
        <v>2201</v>
      </c>
      <c r="J7" s="711">
        <v>782000</v>
      </c>
      <c r="K7" s="1091" t="s">
        <v>2202</v>
      </c>
      <c r="L7" s="651">
        <v>722500</v>
      </c>
      <c r="M7" s="1091" t="s">
        <v>2203</v>
      </c>
    </row>
    <row r="8" spans="1:14" s="181" customFormat="1" ht="26">
      <c r="A8" s="2427" t="s">
        <v>278</v>
      </c>
      <c r="B8" s="2428">
        <v>2231</v>
      </c>
      <c r="C8" s="2262" t="s">
        <v>2204</v>
      </c>
      <c r="D8" s="2429">
        <v>2661</v>
      </c>
      <c r="E8" s="2430" t="s">
        <v>2205</v>
      </c>
      <c r="F8" s="2346">
        <v>2603</v>
      </c>
      <c r="G8" s="2307" t="s">
        <v>2206</v>
      </c>
      <c r="H8" s="2428">
        <v>2587</v>
      </c>
      <c r="I8" s="2262" t="s">
        <v>2207</v>
      </c>
      <c r="J8" s="2346">
        <v>2501</v>
      </c>
      <c r="K8" s="2307" t="s">
        <v>2099</v>
      </c>
      <c r="L8" s="2428">
        <v>2584</v>
      </c>
      <c r="M8" s="2307" t="s">
        <v>2208</v>
      </c>
    </row>
    <row r="9" spans="1:14" s="181" customFormat="1" ht="26">
      <c r="A9" s="2427" t="s">
        <v>279</v>
      </c>
      <c r="B9" s="2428">
        <v>504</v>
      </c>
      <c r="C9" s="2262" t="s">
        <v>2209</v>
      </c>
      <c r="D9" s="2429">
        <v>637</v>
      </c>
      <c r="E9" s="2430" t="s">
        <v>2210</v>
      </c>
      <c r="F9" s="2346">
        <v>594</v>
      </c>
      <c r="G9" s="2307" t="s">
        <v>2164</v>
      </c>
      <c r="H9" s="2428">
        <v>508</v>
      </c>
      <c r="I9" s="2262" t="s">
        <v>2211</v>
      </c>
      <c r="J9" s="2346">
        <v>576</v>
      </c>
      <c r="K9" s="2307" t="s">
        <v>2212</v>
      </c>
      <c r="L9" s="2428">
        <v>596</v>
      </c>
      <c r="M9" s="2307" t="s">
        <v>2213</v>
      </c>
    </row>
    <row r="10" spans="1:14" ht="26.5" customHeight="1">
      <c r="A10" s="2742" t="s">
        <v>648</v>
      </c>
      <c r="B10" s="2743"/>
      <c r="C10" s="2743"/>
      <c r="D10" s="2743"/>
      <c r="E10" s="2743"/>
      <c r="F10" s="2743"/>
      <c r="G10" s="2743"/>
      <c r="H10" s="2743"/>
      <c r="I10" s="2743"/>
      <c r="J10" s="2743"/>
      <c r="K10" s="2743"/>
      <c r="L10" s="2743"/>
      <c r="M10" s="2744"/>
    </row>
    <row r="11" spans="1:14" ht="14"/>
    <row r="12" spans="1:14" ht="14">
      <c r="A12" s="2489" t="s">
        <v>1624</v>
      </c>
      <c r="B12" s="2489"/>
      <c r="C12" s="2489"/>
      <c r="D12" s="2489"/>
      <c r="E12" s="2489"/>
      <c r="F12" s="2489"/>
      <c r="G12" s="2489"/>
      <c r="H12" s="2489"/>
      <c r="I12" s="2489"/>
      <c r="J12" s="2489"/>
      <c r="K12" s="2489"/>
      <c r="L12" s="2489"/>
      <c r="M12" s="2489"/>
    </row>
    <row r="14" spans="1:14" ht="14"/>
    <row r="15" spans="1:14" ht="14">
      <c r="A15" s="2490" t="s">
        <v>2214</v>
      </c>
      <c r="B15" s="2490"/>
      <c r="C15" s="2490"/>
      <c r="D15" s="2490"/>
      <c r="E15" s="2490"/>
      <c r="F15" s="2490"/>
      <c r="G15" s="2490"/>
      <c r="H15" s="2490"/>
      <c r="I15" s="2490"/>
      <c r="J15" s="2490"/>
      <c r="K15" s="2490"/>
      <c r="L15" s="2490"/>
      <c r="M15" s="2490"/>
    </row>
    <row r="16" spans="1:14" ht="14"/>
    <row r="17" spans="1:14" ht="18" customHeight="1">
      <c r="A17" s="2631" t="s">
        <v>277</v>
      </c>
      <c r="B17" s="2554" t="s">
        <v>17</v>
      </c>
      <c r="C17" s="2481"/>
      <c r="D17" s="2481"/>
      <c r="E17" s="2481"/>
      <c r="F17" s="2481"/>
      <c r="G17" s="2481"/>
      <c r="H17" s="2481"/>
      <c r="I17" s="2481"/>
      <c r="J17" s="2481"/>
      <c r="K17" s="2481"/>
      <c r="L17" s="2481"/>
      <c r="M17" s="2555"/>
      <c r="N17" s="300"/>
    </row>
    <row r="18" spans="1:14" ht="18" customHeight="1">
      <c r="A18" s="2632"/>
      <c r="B18" s="2505" t="s">
        <v>16</v>
      </c>
      <c r="C18" s="2507"/>
      <c r="D18" s="2505" t="s">
        <v>31</v>
      </c>
      <c r="E18" s="2507"/>
      <c r="F18" s="2505" t="s">
        <v>32</v>
      </c>
      <c r="G18" s="2507"/>
      <c r="H18" s="2505" t="s">
        <v>33</v>
      </c>
      <c r="I18" s="2507"/>
      <c r="J18" s="2505" t="s">
        <v>34</v>
      </c>
      <c r="K18" s="2507"/>
      <c r="L18" s="2505" t="s">
        <v>27</v>
      </c>
      <c r="M18" s="2508"/>
      <c r="N18" s="300"/>
    </row>
    <row r="19" spans="1:14" s="146" customFormat="1" ht="30">
      <c r="A19" s="2633"/>
      <c r="B19" s="45" t="s">
        <v>19</v>
      </c>
      <c r="C19" s="47" t="s">
        <v>20</v>
      </c>
      <c r="D19" s="45" t="s">
        <v>19</v>
      </c>
      <c r="E19" s="47" t="s">
        <v>20</v>
      </c>
      <c r="F19" s="45" t="s">
        <v>19</v>
      </c>
      <c r="G19" s="47" t="s">
        <v>20</v>
      </c>
      <c r="H19" s="45" t="s">
        <v>19</v>
      </c>
      <c r="I19" s="47" t="s">
        <v>20</v>
      </c>
      <c r="J19" s="45" t="s">
        <v>19</v>
      </c>
      <c r="K19" s="47" t="s">
        <v>20</v>
      </c>
      <c r="L19" s="45" t="s">
        <v>19</v>
      </c>
      <c r="M19" s="48" t="s">
        <v>20</v>
      </c>
      <c r="N19" s="732"/>
    </row>
    <row r="20" spans="1:14" s="181" customFormat="1" ht="13.5" thickBot="1">
      <c r="A20" s="2431" t="s">
        <v>607</v>
      </c>
      <c r="B20" s="1935">
        <v>41060</v>
      </c>
      <c r="C20" s="273">
        <v>2663</v>
      </c>
      <c r="D20" s="1935">
        <v>114172</v>
      </c>
      <c r="E20" s="273">
        <v>3937</v>
      </c>
      <c r="F20" s="1935">
        <v>41025</v>
      </c>
      <c r="G20" s="273">
        <v>2685</v>
      </c>
      <c r="H20" s="1935">
        <v>52672</v>
      </c>
      <c r="I20" s="273">
        <v>3118</v>
      </c>
      <c r="J20" s="1935">
        <v>75567</v>
      </c>
      <c r="K20" s="273">
        <v>3542</v>
      </c>
      <c r="L20" s="182">
        <v>279960</v>
      </c>
      <c r="M20" s="2432">
        <v>5288</v>
      </c>
    </row>
    <row r="21" spans="1:14" s="181" customFormat="1" ht="13">
      <c r="A21" s="185" t="s">
        <v>265</v>
      </c>
      <c r="B21" s="2340">
        <v>562200</v>
      </c>
      <c r="C21" s="2341">
        <v>31244</v>
      </c>
      <c r="D21" s="2340">
        <v>661000</v>
      </c>
      <c r="E21" s="2341">
        <v>18125</v>
      </c>
      <c r="F21" s="2340">
        <v>718300</v>
      </c>
      <c r="G21" s="2341">
        <v>31751</v>
      </c>
      <c r="H21" s="2340">
        <v>629200</v>
      </c>
      <c r="I21" s="2341">
        <v>18659</v>
      </c>
      <c r="J21" s="2340">
        <v>733100</v>
      </c>
      <c r="K21" s="2341">
        <v>21237</v>
      </c>
      <c r="L21" s="2396">
        <v>669200</v>
      </c>
      <c r="M21" s="2397">
        <v>10116</v>
      </c>
    </row>
    <row r="22" spans="1:14" s="181" customFormat="1" ht="26">
      <c r="A22" s="2433" t="s">
        <v>278</v>
      </c>
      <c r="B22" s="2349">
        <v>2186</v>
      </c>
      <c r="C22" s="2350">
        <v>104</v>
      </c>
      <c r="D22" s="2349">
        <v>2541</v>
      </c>
      <c r="E22" s="2350">
        <v>85</v>
      </c>
      <c r="F22" s="2349">
        <v>2481</v>
      </c>
      <c r="G22" s="2350">
        <v>137</v>
      </c>
      <c r="H22" s="2349">
        <v>2428</v>
      </c>
      <c r="I22" s="2350">
        <v>100</v>
      </c>
      <c r="J22" s="2349">
        <v>2449</v>
      </c>
      <c r="K22" s="2350">
        <v>84</v>
      </c>
      <c r="L22" s="2434">
        <v>2472</v>
      </c>
      <c r="M22" s="2435">
        <v>53</v>
      </c>
    </row>
    <row r="23" spans="1:14" s="181" customFormat="1" ht="26">
      <c r="A23" s="2433" t="s">
        <v>279</v>
      </c>
      <c r="B23" s="2349">
        <v>449</v>
      </c>
      <c r="C23" s="2350">
        <v>29</v>
      </c>
      <c r="D23" s="2349">
        <v>565</v>
      </c>
      <c r="E23" s="2350">
        <v>52</v>
      </c>
      <c r="F23" s="2349">
        <v>588</v>
      </c>
      <c r="G23" s="2350">
        <v>45</v>
      </c>
      <c r="H23" s="2349">
        <v>524</v>
      </c>
      <c r="I23" s="2350">
        <v>53</v>
      </c>
      <c r="J23" s="2349">
        <v>550</v>
      </c>
      <c r="K23" s="2350">
        <v>29</v>
      </c>
      <c r="L23" s="2434">
        <v>542</v>
      </c>
      <c r="M23" s="2435">
        <v>16</v>
      </c>
    </row>
    <row r="24" spans="1:14" ht="26.5" customHeight="1">
      <c r="A24" s="2742" t="s">
        <v>648</v>
      </c>
      <c r="B24" s="2743"/>
      <c r="C24" s="2743"/>
      <c r="D24" s="2743"/>
      <c r="E24" s="2743"/>
      <c r="F24" s="2743"/>
      <c r="G24" s="2743"/>
      <c r="H24" s="2743"/>
      <c r="I24" s="2743"/>
      <c r="J24" s="2743"/>
      <c r="K24" s="2743"/>
      <c r="L24" s="2743"/>
      <c r="M24" s="2744"/>
    </row>
    <row r="26" spans="1:14" ht="14">
      <c r="A26" s="2489" t="s">
        <v>673</v>
      </c>
      <c r="B26" s="2489"/>
      <c r="C26" s="2489"/>
      <c r="D26" s="2489"/>
      <c r="E26" s="2489"/>
      <c r="F26" s="2489"/>
      <c r="G26" s="2489"/>
      <c r="H26" s="2489"/>
      <c r="I26" s="2489"/>
      <c r="J26" s="2489"/>
      <c r="K26" s="2489"/>
      <c r="L26" s="2489"/>
      <c r="M26" s="2489"/>
    </row>
    <row r="27" spans="1:14" ht="14"/>
    <row r="29" spans="1:14" ht="14">
      <c r="A29" s="2490" t="s">
        <v>666</v>
      </c>
      <c r="B29" s="2490"/>
      <c r="C29" s="2490"/>
      <c r="D29" s="2490"/>
      <c r="E29" s="2490"/>
      <c r="F29" s="2490"/>
      <c r="G29" s="2490"/>
      <c r="H29" s="2490"/>
      <c r="I29" s="2490"/>
      <c r="J29" s="2490"/>
      <c r="K29" s="2490"/>
      <c r="L29" s="2490"/>
      <c r="M29" s="2490"/>
    </row>
    <row r="30" spans="1:14" ht="14"/>
    <row r="31" spans="1:14" ht="18" customHeight="1">
      <c r="A31" s="2631" t="s">
        <v>277</v>
      </c>
      <c r="B31" s="2554" t="s">
        <v>17</v>
      </c>
      <c r="C31" s="2481"/>
      <c r="D31" s="2481"/>
      <c r="E31" s="2481"/>
      <c r="F31" s="2481"/>
      <c r="G31" s="2481"/>
      <c r="H31" s="2481"/>
      <c r="I31" s="2481"/>
      <c r="J31" s="2481"/>
      <c r="K31" s="2481"/>
      <c r="L31" s="2481"/>
      <c r="M31" s="2555"/>
      <c r="N31" s="300"/>
    </row>
    <row r="32" spans="1:14" ht="18" customHeight="1">
      <c r="A32" s="2632"/>
      <c r="B32" s="2505" t="s">
        <v>16</v>
      </c>
      <c r="C32" s="2507"/>
      <c r="D32" s="2505" t="s">
        <v>31</v>
      </c>
      <c r="E32" s="2507"/>
      <c r="F32" s="2505" t="s">
        <v>32</v>
      </c>
      <c r="G32" s="2507"/>
      <c r="H32" s="2505" t="s">
        <v>33</v>
      </c>
      <c r="I32" s="2507"/>
      <c r="J32" s="2505" t="s">
        <v>34</v>
      </c>
      <c r="K32" s="2507"/>
      <c r="L32" s="2505" t="s">
        <v>27</v>
      </c>
      <c r="M32" s="2508"/>
      <c r="N32" s="300"/>
    </row>
    <row r="33" spans="1:14" s="146" customFormat="1" ht="30">
      <c r="A33" s="2633"/>
      <c r="B33" s="45" t="s">
        <v>19</v>
      </c>
      <c r="C33" s="47" t="s">
        <v>20</v>
      </c>
      <c r="D33" s="45" t="s">
        <v>19</v>
      </c>
      <c r="E33" s="47" t="s">
        <v>20</v>
      </c>
      <c r="F33" s="45" t="s">
        <v>19</v>
      </c>
      <c r="G33" s="47" t="s">
        <v>20</v>
      </c>
      <c r="H33" s="45" t="s">
        <v>19</v>
      </c>
      <c r="I33" s="47" t="s">
        <v>20</v>
      </c>
      <c r="J33" s="45" t="s">
        <v>19</v>
      </c>
      <c r="K33" s="47" t="s">
        <v>20</v>
      </c>
      <c r="L33" s="45" t="s">
        <v>19</v>
      </c>
      <c r="M33" s="48" t="s">
        <v>20</v>
      </c>
      <c r="N33" s="732"/>
    </row>
    <row r="34" spans="1:14" s="181" customFormat="1" ht="13.5" thickBot="1">
      <c r="A34" s="2431" t="s">
        <v>607</v>
      </c>
      <c r="B34" s="2269">
        <v>41014</v>
      </c>
      <c r="C34" s="2436">
        <v>2682</v>
      </c>
      <c r="D34" s="2269">
        <v>109524</v>
      </c>
      <c r="E34" s="2437">
        <v>3613</v>
      </c>
      <c r="F34" s="2269">
        <v>37211</v>
      </c>
      <c r="G34" s="263">
        <v>2595</v>
      </c>
      <c r="H34" s="2269">
        <v>47946</v>
      </c>
      <c r="I34" s="2437">
        <v>2980</v>
      </c>
      <c r="J34" s="2269">
        <v>75356</v>
      </c>
      <c r="K34" s="263">
        <v>2893</v>
      </c>
      <c r="L34" s="2438">
        <v>265364</v>
      </c>
      <c r="M34" s="2438">
        <v>5773</v>
      </c>
    </row>
    <row r="35" spans="1:14" s="181" customFormat="1" ht="13">
      <c r="A35" s="185" t="s">
        <v>265</v>
      </c>
      <c r="B35" s="277">
        <v>536500</v>
      </c>
      <c r="C35" s="278">
        <v>28221</v>
      </c>
      <c r="D35" s="277">
        <v>635200</v>
      </c>
      <c r="E35" s="279">
        <v>15578</v>
      </c>
      <c r="F35" s="277">
        <v>685800</v>
      </c>
      <c r="G35" s="280">
        <v>26269</v>
      </c>
      <c r="H35" s="277">
        <v>598600</v>
      </c>
      <c r="I35" s="279">
        <v>17701</v>
      </c>
      <c r="J35" s="277">
        <v>661100</v>
      </c>
      <c r="K35" s="280">
        <v>16306</v>
      </c>
      <c r="L35" s="58">
        <v>631700</v>
      </c>
      <c r="M35" s="58">
        <v>7721</v>
      </c>
    </row>
    <row r="36" spans="1:14" s="181" customFormat="1" ht="26">
      <c r="A36" s="2433" t="s">
        <v>278</v>
      </c>
      <c r="B36" s="2439">
        <v>2067</v>
      </c>
      <c r="C36" s="2440">
        <v>106</v>
      </c>
      <c r="D36" s="2439">
        <v>2405</v>
      </c>
      <c r="E36" s="2441">
        <v>58</v>
      </c>
      <c r="F36" s="2439">
        <v>2399</v>
      </c>
      <c r="G36" s="2442">
        <v>114</v>
      </c>
      <c r="H36" s="2439">
        <v>2315</v>
      </c>
      <c r="I36" s="2441">
        <v>80</v>
      </c>
      <c r="J36" s="2439">
        <v>2285</v>
      </c>
      <c r="K36" s="2442">
        <v>84</v>
      </c>
      <c r="L36" s="2443">
        <v>2354</v>
      </c>
      <c r="M36" s="2443">
        <v>42</v>
      </c>
    </row>
    <row r="37" spans="1:14" s="181" customFormat="1" ht="26">
      <c r="A37" s="2433" t="s">
        <v>279</v>
      </c>
      <c r="B37" s="2439">
        <v>379</v>
      </c>
      <c r="C37" s="2440">
        <v>40</v>
      </c>
      <c r="D37" s="2439">
        <v>519</v>
      </c>
      <c r="E37" s="2441">
        <v>44</v>
      </c>
      <c r="F37" s="2439">
        <v>538</v>
      </c>
      <c r="G37" s="2442">
        <v>30</v>
      </c>
      <c r="H37" s="2439">
        <v>485</v>
      </c>
      <c r="I37" s="2441">
        <v>36</v>
      </c>
      <c r="J37" s="2439">
        <v>521</v>
      </c>
      <c r="K37" s="2442">
        <v>24</v>
      </c>
      <c r="L37" s="2443">
        <v>519</v>
      </c>
      <c r="M37" s="2443">
        <v>19</v>
      </c>
    </row>
    <row r="38" spans="1:14" ht="26.5" customHeight="1">
      <c r="A38" s="2742" t="s">
        <v>648</v>
      </c>
      <c r="B38" s="2743"/>
      <c r="C38" s="2743"/>
      <c r="D38" s="2743"/>
      <c r="E38" s="2743"/>
      <c r="F38" s="2743"/>
      <c r="G38" s="2743"/>
      <c r="H38" s="2743"/>
      <c r="I38" s="2743"/>
      <c r="J38" s="2743"/>
      <c r="K38" s="2743"/>
      <c r="L38" s="2743"/>
      <c r="M38" s="2744"/>
    </row>
    <row r="39" spans="1:14" ht="14"/>
    <row r="40" spans="1:14" ht="14">
      <c r="A40" s="2489" t="s">
        <v>657</v>
      </c>
      <c r="B40" s="2489"/>
      <c r="C40" s="2489"/>
      <c r="D40" s="2489"/>
      <c r="E40" s="2489"/>
      <c r="F40" s="2489"/>
      <c r="G40" s="2489"/>
      <c r="H40" s="2489"/>
      <c r="I40" s="2489"/>
      <c r="J40" s="2489"/>
      <c r="K40" s="2489"/>
      <c r="L40" s="2489"/>
      <c r="M40" s="2489"/>
    </row>
    <row r="42" spans="1:14" ht="14"/>
    <row r="43" spans="1:14" ht="14">
      <c r="A43" s="2490" t="s">
        <v>588</v>
      </c>
      <c r="B43" s="2490"/>
      <c r="C43" s="2490"/>
      <c r="D43" s="2490"/>
      <c r="E43" s="2490"/>
      <c r="F43" s="2490"/>
      <c r="G43" s="2490"/>
      <c r="H43" s="2490"/>
      <c r="I43" s="2490"/>
      <c r="J43" s="2490"/>
      <c r="K43" s="2490"/>
      <c r="L43" s="2490"/>
      <c r="M43" s="2490"/>
    </row>
    <row r="44" spans="1:14" ht="14"/>
    <row r="45" spans="1:14" ht="18" customHeight="1">
      <c r="A45" s="2631" t="s">
        <v>277</v>
      </c>
      <c r="B45" s="2554" t="s">
        <v>17</v>
      </c>
      <c r="C45" s="2481"/>
      <c r="D45" s="2481"/>
      <c r="E45" s="2481"/>
      <c r="F45" s="2481"/>
      <c r="G45" s="2481"/>
      <c r="H45" s="2481"/>
      <c r="I45" s="2481"/>
      <c r="J45" s="2481"/>
      <c r="K45" s="2481"/>
      <c r="L45" s="2481"/>
      <c r="M45" s="2555"/>
      <c r="N45" s="300"/>
    </row>
    <row r="46" spans="1:14" ht="18" customHeight="1">
      <c r="A46" s="2632"/>
      <c r="B46" s="2505" t="s">
        <v>16</v>
      </c>
      <c r="C46" s="2507"/>
      <c r="D46" s="2505" t="s">
        <v>31</v>
      </c>
      <c r="E46" s="2507"/>
      <c r="F46" s="2505" t="s">
        <v>32</v>
      </c>
      <c r="G46" s="2507"/>
      <c r="H46" s="2505" t="s">
        <v>33</v>
      </c>
      <c r="I46" s="2507"/>
      <c r="J46" s="2505" t="s">
        <v>34</v>
      </c>
      <c r="K46" s="2507"/>
      <c r="L46" s="2505" t="s">
        <v>27</v>
      </c>
      <c r="M46" s="2508"/>
      <c r="N46" s="300"/>
    </row>
    <row r="47" spans="1:14" s="146" customFormat="1" ht="30">
      <c r="A47" s="2633"/>
      <c r="B47" s="87" t="s">
        <v>19</v>
      </c>
      <c r="C47" s="87" t="s">
        <v>20</v>
      </c>
      <c r="D47" s="87" t="s">
        <v>19</v>
      </c>
      <c r="E47" s="87" t="s">
        <v>20</v>
      </c>
      <c r="F47" s="87" t="s">
        <v>19</v>
      </c>
      <c r="G47" s="87" t="s">
        <v>20</v>
      </c>
      <c r="H47" s="87" t="s">
        <v>19</v>
      </c>
      <c r="I47" s="87" t="s">
        <v>20</v>
      </c>
      <c r="J47" s="87" t="s">
        <v>19</v>
      </c>
      <c r="K47" s="87" t="s">
        <v>20</v>
      </c>
      <c r="L47" s="87" t="s">
        <v>19</v>
      </c>
      <c r="M47" s="88" t="s">
        <v>20</v>
      </c>
      <c r="N47" s="732"/>
    </row>
    <row r="48" spans="1:14" s="149" customFormat="1" ht="13.5" thickBot="1">
      <c r="A48" s="2431" t="s">
        <v>607</v>
      </c>
      <c r="B48" s="1834">
        <v>38784</v>
      </c>
      <c r="C48" s="2444" t="s">
        <v>2215</v>
      </c>
      <c r="D48" s="1834">
        <v>109721</v>
      </c>
      <c r="E48" s="2444" t="s">
        <v>2216</v>
      </c>
      <c r="F48" s="1834">
        <v>34128</v>
      </c>
      <c r="G48" s="2444" t="s">
        <v>2217</v>
      </c>
      <c r="H48" s="1834">
        <v>47620</v>
      </c>
      <c r="I48" s="2444" t="s">
        <v>2218</v>
      </c>
      <c r="J48" s="1834">
        <v>77638</v>
      </c>
      <c r="K48" s="2444" t="s">
        <v>2219</v>
      </c>
      <c r="L48" s="1834">
        <v>268078</v>
      </c>
      <c r="M48" s="2445" t="s">
        <v>1564</v>
      </c>
    </row>
    <row r="49" spans="1:14" s="149" customFormat="1" ht="13">
      <c r="A49" s="185" t="s">
        <v>265</v>
      </c>
      <c r="B49" s="167">
        <v>538200</v>
      </c>
      <c r="C49" s="151" t="s">
        <v>2220</v>
      </c>
      <c r="D49" s="167">
        <v>620400</v>
      </c>
      <c r="E49" s="151" t="s">
        <v>2221</v>
      </c>
      <c r="F49" s="167">
        <v>656600</v>
      </c>
      <c r="G49" s="151" t="s">
        <v>2222</v>
      </c>
      <c r="H49" s="167">
        <v>581600</v>
      </c>
      <c r="I49" s="151" t="s">
        <v>2223</v>
      </c>
      <c r="J49" s="167">
        <v>643600</v>
      </c>
      <c r="K49" s="151" t="s">
        <v>2224</v>
      </c>
      <c r="L49" s="167">
        <v>617400</v>
      </c>
      <c r="M49" s="152" t="s">
        <v>2225</v>
      </c>
    </row>
    <row r="50" spans="1:14" s="149" customFormat="1" ht="26">
      <c r="A50" s="2433" t="s">
        <v>278</v>
      </c>
      <c r="B50" s="2357">
        <v>2043</v>
      </c>
      <c r="C50" s="2446" t="s">
        <v>2226</v>
      </c>
      <c r="D50" s="2357">
        <v>2382</v>
      </c>
      <c r="E50" s="2446" t="s">
        <v>2086</v>
      </c>
      <c r="F50" s="2357">
        <v>2358</v>
      </c>
      <c r="G50" s="2446" t="s">
        <v>2227</v>
      </c>
      <c r="H50" s="2357">
        <v>2339</v>
      </c>
      <c r="I50" s="2446" t="s">
        <v>2228</v>
      </c>
      <c r="J50" s="2357">
        <v>2263</v>
      </c>
      <c r="K50" s="2446" t="s">
        <v>2229</v>
      </c>
      <c r="L50" s="2357">
        <v>2337</v>
      </c>
      <c r="M50" s="2286" t="s">
        <v>2118</v>
      </c>
    </row>
    <row r="51" spans="1:14" s="149" customFormat="1" ht="26">
      <c r="A51" s="2433" t="s">
        <v>279</v>
      </c>
      <c r="B51" s="2376">
        <v>420</v>
      </c>
      <c r="C51" s="2446" t="s">
        <v>2230</v>
      </c>
      <c r="D51" s="2376">
        <v>524</v>
      </c>
      <c r="E51" s="2446" t="s">
        <v>2231</v>
      </c>
      <c r="F51" s="2376">
        <v>521</v>
      </c>
      <c r="G51" s="2446" t="s">
        <v>2125</v>
      </c>
      <c r="H51" s="2376">
        <v>466</v>
      </c>
      <c r="I51" s="2446" t="s">
        <v>2232</v>
      </c>
      <c r="J51" s="2376">
        <v>486</v>
      </c>
      <c r="K51" s="2446" t="s">
        <v>2233</v>
      </c>
      <c r="L51" s="2376">
        <v>497</v>
      </c>
      <c r="M51" s="2286" t="s">
        <v>2234</v>
      </c>
    </row>
    <row r="52" spans="1:14" ht="27" customHeight="1">
      <c r="A52" s="2742" t="s">
        <v>648</v>
      </c>
      <c r="B52" s="2743"/>
      <c r="C52" s="2743"/>
      <c r="D52" s="2743"/>
      <c r="E52" s="2743"/>
      <c r="F52" s="2743"/>
      <c r="G52" s="2743"/>
      <c r="H52" s="2743"/>
      <c r="I52" s="2743"/>
      <c r="J52" s="2743"/>
      <c r="K52" s="2743"/>
      <c r="L52" s="2743"/>
      <c r="M52" s="2744"/>
    </row>
    <row r="53" spans="1:14" ht="14"/>
    <row r="54" spans="1:14" ht="14">
      <c r="A54" s="2489" t="s">
        <v>446</v>
      </c>
      <c r="B54" s="2489"/>
      <c r="C54" s="2489"/>
      <c r="D54" s="2489"/>
      <c r="E54" s="2489"/>
      <c r="F54" s="2489"/>
      <c r="G54" s="2489"/>
      <c r="H54" s="2489"/>
      <c r="I54" s="2489"/>
      <c r="J54" s="2489"/>
      <c r="K54" s="2489"/>
      <c r="L54" s="2489"/>
      <c r="M54" s="2489"/>
    </row>
    <row r="55" spans="1:14" ht="14"/>
    <row r="56" spans="1:14" ht="14"/>
    <row r="57" spans="1:14" ht="14">
      <c r="A57" s="2490" t="s">
        <v>589</v>
      </c>
      <c r="B57" s="2490"/>
      <c r="C57" s="2490"/>
      <c r="D57" s="2490"/>
      <c r="E57" s="2490"/>
      <c r="F57" s="2490"/>
      <c r="G57" s="2490"/>
      <c r="H57" s="2490"/>
      <c r="I57" s="2490"/>
      <c r="J57" s="2490"/>
      <c r="K57" s="2490"/>
      <c r="L57" s="2490"/>
      <c r="M57" s="2490"/>
    </row>
    <row r="58" spans="1:14" ht="14"/>
    <row r="59" spans="1:14" ht="17.5">
      <c r="A59" s="2622" t="s">
        <v>277</v>
      </c>
      <c r="B59" s="2625" t="s">
        <v>17</v>
      </c>
      <c r="C59" s="2625"/>
      <c r="D59" s="2625"/>
      <c r="E59" s="2625"/>
      <c r="F59" s="2625"/>
      <c r="G59" s="2625"/>
      <c r="H59" s="2625"/>
      <c r="I59" s="2625"/>
      <c r="J59" s="2625"/>
      <c r="K59" s="2625"/>
      <c r="L59" s="2625"/>
      <c r="M59" s="2626"/>
      <c r="N59" s="300"/>
    </row>
    <row r="60" spans="1:14" ht="17.5">
      <c r="A60" s="2623"/>
      <c r="B60" s="2627" t="s">
        <v>16</v>
      </c>
      <c r="C60" s="2627"/>
      <c r="D60" s="2627" t="s">
        <v>31</v>
      </c>
      <c r="E60" s="2627"/>
      <c r="F60" s="2627" t="s">
        <v>32</v>
      </c>
      <c r="G60" s="2627"/>
      <c r="H60" s="2627" t="s">
        <v>33</v>
      </c>
      <c r="I60" s="2627"/>
      <c r="J60" s="2627" t="s">
        <v>34</v>
      </c>
      <c r="K60" s="2627"/>
      <c r="L60" s="2627" t="s">
        <v>27</v>
      </c>
      <c r="M60" s="2597"/>
      <c r="N60" s="300"/>
    </row>
    <row r="61" spans="1:14" ht="30">
      <c r="A61" s="2624"/>
      <c r="B61" s="87" t="s">
        <v>19</v>
      </c>
      <c r="C61" s="87" t="s">
        <v>20</v>
      </c>
      <c r="D61" s="87" t="s">
        <v>19</v>
      </c>
      <c r="E61" s="87" t="s">
        <v>20</v>
      </c>
      <c r="F61" s="87" t="s">
        <v>19</v>
      </c>
      <c r="G61" s="87" t="s">
        <v>20</v>
      </c>
      <c r="H61" s="87" t="s">
        <v>19</v>
      </c>
      <c r="I61" s="87" t="s">
        <v>20</v>
      </c>
      <c r="J61" s="87" t="s">
        <v>19</v>
      </c>
      <c r="K61" s="87" t="s">
        <v>20</v>
      </c>
      <c r="L61" s="87" t="s">
        <v>19</v>
      </c>
      <c r="M61" s="88" t="s">
        <v>20</v>
      </c>
      <c r="N61" s="732"/>
    </row>
    <row r="62" spans="1:14" ht="14">
      <c r="A62" s="2447" t="s">
        <v>91</v>
      </c>
      <c r="B62" s="2285">
        <v>36712</v>
      </c>
      <c r="C62" s="2286" t="s">
        <v>2235</v>
      </c>
      <c r="D62" s="2285">
        <v>111018</v>
      </c>
      <c r="E62" s="2286" t="s">
        <v>2236</v>
      </c>
      <c r="F62" s="2285">
        <v>35241</v>
      </c>
      <c r="G62" s="2286" t="s">
        <v>2237</v>
      </c>
      <c r="H62" s="2285">
        <v>48276</v>
      </c>
      <c r="I62" s="2286" t="s">
        <v>2238</v>
      </c>
      <c r="J62" s="2285">
        <v>72535</v>
      </c>
      <c r="K62" s="2286" t="s">
        <v>2239</v>
      </c>
      <c r="L62" s="2285">
        <v>260626</v>
      </c>
      <c r="M62" s="2286" t="s">
        <v>1565</v>
      </c>
    </row>
    <row r="63" spans="1:14" ht="14">
      <c r="A63" s="2448" t="s">
        <v>265</v>
      </c>
      <c r="B63" s="2285">
        <v>529400</v>
      </c>
      <c r="C63" s="2286" t="s">
        <v>2240</v>
      </c>
      <c r="D63" s="2285">
        <v>599700</v>
      </c>
      <c r="E63" s="2286" t="s">
        <v>2241</v>
      </c>
      <c r="F63" s="2285">
        <v>624100</v>
      </c>
      <c r="G63" s="2286" t="s">
        <v>2242</v>
      </c>
      <c r="H63" s="2285">
        <v>535800</v>
      </c>
      <c r="I63" s="2286" t="s">
        <v>2243</v>
      </c>
      <c r="J63" s="2285">
        <v>626600</v>
      </c>
      <c r="K63" s="2286" t="s">
        <v>2244</v>
      </c>
      <c r="L63" s="2285">
        <v>592000</v>
      </c>
      <c r="M63" s="2286" t="s">
        <v>2245</v>
      </c>
    </row>
    <row r="64" spans="1:14" ht="28">
      <c r="A64" s="2448" t="s">
        <v>278</v>
      </c>
      <c r="B64" s="2285">
        <v>1913</v>
      </c>
      <c r="C64" s="2286" t="s">
        <v>834</v>
      </c>
      <c r="D64" s="2285">
        <v>2295</v>
      </c>
      <c r="E64" s="2286" t="s">
        <v>2246</v>
      </c>
      <c r="F64" s="2285">
        <v>2261</v>
      </c>
      <c r="G64" s="2286" t="s">
        <v>2046</v>
      </c>
      <c r="H64" s="2285">
        <v>2252</v>
      </c>
      <c r="I64" s="2286" t="s">
        <v>1985</v>
      </c>
      <c r="J64" s="2285">
        <v>2182</v>
      </c>
      <c r="K64" s="2286" t="s">
        <v>2083</v>
      </c>
      <c r="L64" s="2285">
        <v>2239</v>
      </c>
      <c r="M64" s="2286" t="s">
        <v>2247</v>
      </c>
    </row>
    <row r="65" spans="1:14" ht="28">
      <c r="A65" s="2448" t="s">
        <v>279</v>
      </c>
      <c r="B65" s="2286">
        <v>441</v>
      </c>
      <c r="C65" s="2286" t="s">
        <v>2248</v>
      </c>
      <c r="D65" s="2286">
        <v>510</v>
      </c>
      <c r="E65" s="2286" t="s">
        <v>2248</v>
      </c>
      <c r="F65" s="2286">
        <v>496</v>
      </c>
      <c r="G65" s="2286" t="s">
        <v>2249</v>
      </c>
      <c r="H65" s="2286">
        <v>437</v>
      </c>
      <c r="I65" s="2286" t="s">
        <v>2250</v>
      </c>
      <c r="J65" s="2286">
        <v>491</v>
      </c>
      <c r="K65" s="2286" t="s">
        <v>2251</v>
      </c>
      <c r="L65" s="2286">
        <v>492</v>
      </c>
      <c r="M65" s="2286" t="s">
        <v>2252</v>
      </c>
    </row>
    <row r="66" spans="1:14" ht="14"/>
    <row r="67" spans="1:14" ht="14">
      <c r="A67" s="2489" t="s">
        <v>354</v>
      </c>
      <c r="B67" s="2489"/>
      <c r="C67" s="2489"/>
      <c r="D67" s="2489"/>
      <c r="E67" s="2489"/>
      <c r="F67" s="2489"/>
      <c r="G67" s="2489"/>
      <c r="H67" s="2489"/>
      <c r="I67" s="2489"/>
      <c r="J67" s="2489"/>
      <c r="K67" s="2489"/>
      <c r="L67" s="2489"/>
      <c r="M67" s="2489"/>
    </row>
    <row r="68" spans="1:14" ht="14"/>
    <row r="69" spans="1:14" ht="14"/>
    <row r="70" spans="1:14" ht="14">
      <c r="A70" s="2490" t="s">
        <v>590</v>
      </c>
      <c r="B70" s="2490"/>
      <c r="C70" s="2490"/>
      <c r="D70" s="2490"/>
      <c r="E70" s="2490"/>
      <c r="F70" s="2490"/>
      <c r="G70" s="2490"/>
      <c r="H70" s="2490"/>
      <c r="I70" s="2490"/>
      <c r="J70" s="2490"/>
      <c r="K70" s="2490"/>
      <c r="L70" s="2490"/>
      <c r="M70" s="2490"/>
    </row>
    <row r="71" spans="1:14" ht="14"/>
    <row r="72" spans="1:14" ht="17.5">
      <c r="A72" s="2622" t="s">
        <v>277</v>
      </c>
      <c r="B72" s="2625" t="s">
        <v>17</v>
      </c>
      <c r="C72" s="2625"/>
      <c r="D72" s="2625"/>
      <c r="E72" s="2625"/>
      <c r="F72" s="2625"/>
      <c r="G72" s="2625"/>
      <c r="H72" s="2625"/>
      <c r="I72" s="2625"/>
      <c r="J72" s="2625"/>
      <c r="K72" s="2625"/>
      <c r="L72" s="2625"/>
      <c r="M72" s="2626"/>
      <c r="N72" s="300"/>
    </row>
    <row r="73" spans="1:14" ht="17.5">
      <c r="A73" s="2623"/>
      <c r="B73" s="2627" t="s">
        <v>16</v>
      </c>
      <c r="C73" s="2627"/>
      <c r="D73" s="2627" t="s">
        <v>31</v>
      </c>
      <c r="E73" s="2627"/>
      <c r="F73" s="2627" t="s">
        <v>32</v>
      </c>
      <c r="G73" s="2627"/>
      <c r="H73" s="2627" t="s">
        <v>33</v>
      </c>
      <c r="I73" s="2627"/>
      <c r="J73" s="2627" t="s">
        <v>34</v>
      </c>
      <c r="K73" s="2627"/>
      <c r="L73" s="2627" t="s">
        <v>27</v>
      </c>
      <c r="M73" s="2597"/>
      <c r="N73" s="300"/>
    </row>
    <row r="74" spans="1:14" ht="30">
      <c r="A74" s="2624"/>
      <c r="B74" s="87" t="s">
        <v>19</v>
      </c>
      <c r="C74" s="87" t="s">
        <v>20</v>
      </c>
      <c r="D74" s="87" t="s">
        <v>19</v>
      </c>
      <c r="E74" s="87" t="s">
        <v>20</v>
      </c>
      <c r="F74" s="87" t="s">
        <v>19</v>
      </c>
      <c r="G74" s="87" t="s">
        <v>20</v>
      </c>
      <c r="H74" s="87" t="s">
        <v>19</v>
      </c>
      <c r="I74" s="87" t="s">
        <v>20</v>
      </c>
      <c r="J74" s="87" t="s">
        <v>19</v>
      </c>
      <c r="K74" s="87" t="s">
        <v>20</v>
      </c>
      <c r="L74" s="87" t="s">
        <v>19</v>
      </c>
      <c r="M74" s="88" t="s">
        <v>20</v>
      </c>
      <c r="N74" s="732"/>
    </row>
    <row r="75" spans="1:14" ht="14">
      <c r="A75" s="2447" t="s">
        <v>91</v>
      </c>
      <c r="B75" s="2285">
        <v>39781</v>
      </c>
      <c r="C75" s="2286" t="s">
        <v>2253</v>
      </c>
      <c r="D75" s="2285">
        <v>107034</v>
      </c>
      <c r="E75" s="2286" t="s">
        <v>2254</v>
      </c>
      <c r="F75" s="2285">
        <v>34204</v>
      </c>
      <c r="G75" s="2286" t="s">
        <v>1620</v>
      </c>
      <c r="H75" s="2285">
        <v>40875</v>
      </c>
      <c r="I75" s="2286" t="s">
        <v>2255</v>
      </c>
      <c r="J75" s="2285">
        <v>72822</v>
      </c>
      <c r="K75" s="2286" t="s">
        <v>926</v>
      </c>
      <c r="L75" s="2285">
        <v>252435</v>
      </c>
      <c r="M75" s="2286" t="s">
        <v>1566</v>
      </c>
    </row>
    <row r="76" spans="1:14" ht="14">
      <c r="A76" s="2448" t="s">
        <v>265</v>
      </c>
      <c r="B76" s="2285">
        <v>494100</v>
      </c>
      <c r="C76" s="2286" t="s">
        <v>2256</v>
      </c>
      <c r="D76" s="2285">
        <v>568200</v>
      </c>
      <c r="E76" s="2286" t="s">
        <v>2257</v>
      </c>
      <c r="F76" s="2285">
        <v>613100</v>
      </c>
      <c r="G76" s="2286" t="s">
        <v>2258</v>
      </c>
      <c r="H76" s="2285">
        <v>511700</v>
      </c>
      <c r="I76" s="2286" t="s">
        <v>2259</v>
      </c>
      <c r="J76" s="2285">
        <v>593400</v>
      </c>
      <c r="K76" s="2286" t="s">
        <v>2260</v>
      </c>
      <c r="L76" s="2285">
        <v>566900</v>
      </c>
      <c r="M76" s="2286" t="s">
        <v>2261</v>
      </c>
    </row>
    <row r="77" spans="1:14" ht="28">
      <c r="A77" s="2448" t="s">
        <v>278</v>
      </c>
      <c r="B77" s="2285">
        <v>2021</v>
      </c>
      <c r="C77" s="2286" t="s">
        <v>2262</v>
      </c>
      <c r="D77" s="2285">
        <v>2306</v>
      </c>
      <c r="E77" s="2286" t="s">
        <v>2246</v>
      </c>
      <c r="F77" s="2285">
        <v>2368</v>
      </c>
      <c r="G77" s="2286" t="s">
        <v>2263</v>
      </c>
      <c r="H77" s="2285">
        <v>2263</v>
      </c>
      <c r="I77" s="2286" t="s">
        <v>2110</v>
      </c>
      <c r="J77" s="2285">
        <v>2177</v>
      </c>
      <c r="K77" s="2286" t="s">
        <v>1987</v>
      </c>
      <c r="L77" s="2285">
        <v>2248</v>
      </c>
      <c r="M77" s="2286" t="s">
        <v>1948</v>
      </c>
    </row>
    <row r="78" spans="1:14" ht="28">
      <c r="A78" s="2448" t="s">
        <v>279</v>
      </c>
      <c r="B78" s="2286">
        <v>439</v>
      </c>
      <c r="C78" s="2286" t="s">
        <v>2264</v>
      </c>
      <c r="D78" s="2286">
        <v>494</v>
      </c>
      <c r="E78" s="2286" t="s">
        <v>2265</v>
      </c>
      <c r="F78" s="2286">
        <v>555</v>
      </c>
      <c r="G78" s="2286" t="s">
        <v>2232</v>
      </c>
      <c r="H78" s="2286">
        <v>426</v>
      </c>
      <c r="I78" s="2286" t="s">
        <v>1948</v>
      </c>
      <c r="J78" s="2286">
        <v>489</v>
      </c>
      <c r="K78" s="2286" t="s">
        <v>2266</v>
      </c>
      <c r="L78" s="2286">
        <v>490</v>
      </c>
      <c r="M78" s="2286" t="s">
        <v>2266</v>
      </c>
    </row>
    <row r="79" spans="1:14" ht="14"/>
    <row r="80" spans="1:14" ht="14">
      <c r="A80" s="2489" t="s">
        <v>314</v>
      </c>
      <c r="B80" s="2489"/>
      <c r="C80" s="2489"/>
      <c r="D80" s="2489"/>
      <c r="E80" s="2489"/>
      <c r="F80" s="2489"/>
      <c r="G80" s="2489"/>
      <c r="H80" s="2489"/>
      <c r="I80" s="2489"/>
      <c r="J80" s="2489"/>
      <c r="K80" s="2489"/>
      <c r="L80" s="2489"/>
      <c r="M80" s="2489"/>
    </row>
    <row r="81" spans="1:14" ht="14">
      <c r="A81" s="1072"/>
      <c r="B81" s="1072"/>
      <c r="C81" s="1072"/>
      <c r="D81" s="1072"/>
      <c r="E81" s="1072"/>
      <c r="F81" s="1072"/>
      <c r="G81" s="1072"/>
      <c r="H81" s="1072"/>
      <c r="I81" s="1072"/>
      <c r="J81" s="1072"/>
      <c r="K81" s="1072"/>
      <c r="L81" s="1072"/>
      <c r="M81" s="1072"/>
    </row>
    <row r="82" spans="1:14" ht="14">
      <c r="A82" s="1072"/>
      <c r="B82" s="1072"/>
      <c r="C82" s="1072"/>
      <c r="D82" s="1072"/>
      <c r="E82" s="1072"/>
      <c r="F82" s="1072"/>
      <c r="G82" s="1072"/>
      <c r="H82" s="1072"/>
      <c r="I82" s="1072"/>
      <c r="J82" s="1072"/>
      <c r="K82" s="1072"/>
      <c r="L82" s="1072"/>
      <c r="M82" s="1072"/>
    </row>
    <row r="83" spans="1:14" ht="14">
      <c r="A83" s="2490" t="s">
        <v>591</v>
      </c>
      <c r="B83" s="2490"/>
      <c r="C83" s="2490"/>
      <c r="D83" s="2490"/>
      <c r="E83" s="2490"/>
      <c r="F83" s="2490"/>
      <c r="G83" s="2490"/>
      <c r="H83" s="2490"/>
      <c r="I83" s="2490"/>
      <c r="J83" s="2490"/>
      <c r="K83" s="2490"/>
      <c r="L83" s="2490"/>
      <c r="M83" s="2490"/>
    </row>
    <row r="85" spans="1:14" ht="17.5">
      <c r="A85" s="2622" t="s">
        <v>277</v>
      </c>
      <c r="B85" s="2625" t="s">
        <v>17</v>
      </c>
      <c r="C85" s="2625"/>
      <c r="D85" s="2625"/>
      <c r="E85" s="2625"/>
      <c r="F85" s="2625"/>
      <c r="G85" s="2625"/>
      <c r="H85" s="2625"/>
      <c r="I85" s="2625"/>
      <c r="J85" s="2625"/>
      <c r="K85" s="2625"/>
      <c r="L85" s="2625"/>
      <c r="M85" s="2626"/>
      <c r="N85" s="300"/>
    </row>
    <row r="86" spans="1:14" ht="17.5">
      <c r="A86" s="2623"/>
      <c r="B86" s="2627" t="s">
        <v>16</v>
      </c>
      <c r="C86" s="2627"/>
      <c r="D86" s="2627" t="s">
        <v>31</v>
      </c>
      <c r="E86" s="2627"/>
      <c r="F86" s="2627" t="s">
        <v>32</v>
      </c>
      <c r="G86" s="2627"/>
      <c r="H86" s="2627" t="s">
        <v>33</v>
      </c>
      <c r="I86" s="2627"/>
      <c r="J86" s="2627" t="s">
        <v>34</v>
      </c>
      <c r="K86" s="2627"/>
      <c r="L86" s="2627" t="s">
        <v>27</v>
      </c>
      <c r="M86" s="2597"/>
      <c r="N86" s="300"/>
    </row>
    <row r="87" spans="1:14" ht="30">
      <c r="A87" s="2624"/>
      <c r="B87" s="87" t="s">
        <v>19</v>
      </c>
      <c r="C87" s="87" t="s">
        <v>20</v>
      </c>
      <c r="D87" s="87" t="s">
        <v>19</v>
      </c>
      <c r="E87" s="87" t="s">
        <v>20</v>
      </c>
      <c r="F87" s="87" t="s">
        <v>19</v>
      </c>
      <c r="G87" s="87" t="s">
        <v>20</v>
      </c>
      <c r="H87" s="87" t="s">
        <v>19</v>
      </c>
      <c r="I87" s="87" t="s">
        <v>20</v>
      </c>
      <c r="J87" s="87" t="s">
        <v>19</v>
      </c>
      <c r="K87" s="87" t="s">
        <v>20</v>
      </c>
      <c r="L87" s="87" t="s">
        <v>19</v>
      </c>
      <c r="M87" s="88" t="s">
        <v>20</v>
      </c>
      <c r="N87" s="732"/>
    </row>
    <row r="88" spans="1:14" ht="14">
      <c r="A88" s="2447" t="s">
        <v>91</v>
      </c>
      <c r="B88" s="282">
        <v>37564</v>
      </c>
      <c r="C88" s="2400" t="s">
        <v>1859</v>
      </c>
      <c r="D88" s="282">
        <v>104915</v>
      </c>
      <c r="E88" s="2400" t="s">
        <v>2267</v>
      </c>
      <c r="F88" s="282">
        <v>35694</v>
      </c>
      <c r="G88" s="2400" t="s">
        <v>2268</v>
      </c>
      <c r="H88" s="282">
        <v>42120</v>
      </c>
      <c r="I88" s="2400" t="s">
        <v>2269</v>
      </c>
      <c r="J88" s="282">
        <v>72768</v>
      </c>
      <c r="K88" s="2400" t="s">
        <v>2270</v>
      </c>
      <c r="L88" s="282">
        <v>255375</v>
      </c>
      <c r="M88" s="2400" t="s">
        <v>1567</v>
      </c>
    </row>
    <row r="89" spans="1:14" ht="14">
      <c r="A89" s="2448" t="s">
        <v>265</v>
      </c>
      <c r="B89" s="2401">
        <v>432200</v>
      </c>
      <c r="C89" s="2402" t="s">
        <v>2271</v>
      </c>
      <c r="D89" s="2401">
        <v>517800</v>
      </c>
      <c r="E89" s="2402" t="s">
        <v>2272</v>
      </c>
      <c r="F89" s="2401">
        <v>591600</v>
      </c>
      <c r="G89" s="2402" t="s">
        <v>2273</v>
      </c>
      <c r="H89" s="2401">
        <v>485400</v>
      </c>
      <c r="I89" s="2402" t="s">
        <v>2274</v>
      </c>
      <c r="J89" s="2401">
        <v>558700</v>
      </c>
      <c r="K89" s="2402" t="s">
        <v>2275</v>
      </c>
      <c r="L89" s="2401">
        <v>528000</v>
      </c>
      <c r="M89" s="2402" t="s">
        <v>2276</v>
      </c>
    </row>
    <row r="90" spans="1:14" ht="27.75" customHeight="1">
      <c r="A90" s="2448" t="s">
        <v>278</v>
      </c>
      <c r="B90" s="2401">
        <v>1898</v>
      </c>
      <c r="C90" s="2402" t="s">
        <v>2277</v>
      </c>
      <c r="D90" s="2401">
        <v>2216</v>
      </c>
      <c r="E90" s="2402" t="s">
        <v>2278</v>
      </c>
      <c r="F90" s="2401">
        <v>2285</v>
      </c>
      <c r="G90" s="2402" t="s">
        <v>2279</v>
      </c>
      <c r="H90" s="2401">
        <v>2171</v>
      </c>
      <c r="I90" s="2402" t="s">
        <v>2086</v>
      </c>
      <c r="J90" s="2401">
        <v>2074</v>
      </c>
      <c r="K90" s="2402" t="s">
        <v>2263</v>
      </c>
      <c r="L90" s="2401">
        <v>2173</v>
      </c>
      <c r="M90" s="2402" t="s">
        <v>2030</v>
      </c>
    </row>
    <row r="91" spans="1:14" ht="30" customHeight="1">
      <c r="A91" s="2448" t="s">
        <v>279</v>
      </c>
      <c r="B91" s="2402">
        <v>450</v>
      </c>
      <c r="C91" s="2402" t="s">
        <v>2231</v>
      </c>
      <c r="D91" s="2402">
        <v>504</v>
      </c>
      <c r="E91" s="2402" t="s">
        <v>2280</v>
      </c>
      <c r="F91" s="2402">
        <v>550</v>
      </c>
      <c r="G91" s="2402" t="s">
        <v>2249</v>
      </c>
      <c r="H91" s="2402">
        <v>447</v>
      </c>
      <c r="I91" s="2402" t="s">
        <v>2281</v>
      </c>
      <c r="J91" s="2402">
        <v>467</v>
      </c>
      <c r="K91" s="2402" t="s">
        <v>2251</v>
      </c>
      <c r="L91" s="2402">
        <v>488</v>
      </c>
      <c r="M91" s="2402" t="s">
        <v>2252</v>
      </c>
    </row>
    <row r="93" spans="1:14" ht="14">
      <c r="A93" s="2489" t="s">
        <v>300</v>
      </c>
      <c r="B93" s="2489"/>
      <c r="C93" s="2489"/>
      <c r="D93" s="2489"/>
      <c r="E93" s="2489"/>
      <c r="F93" s="2489"/>
      <c r="G93" s="2489"/>
      <c r="H93" s="2489"/>
      <c r="I93" s="2489"/>
      <c r="J93" s="2489"/>
      <c r="K93" s="2489"/>
      <c r="L93" s="2489"/>
      <c r="M93" s="2489"/>
    </row>
  </sheetData>
  <mergeCells count="74">
    <mergeCell ref="A93:M93"/>
    <mergeCell ref="A80:M80"/>
    <mergeCell ref="A83:M83"/>
    <mergeCell ref="A85:A87"/>
    <mergeCell ref="B85:M85"/>
    <mergeCell ref="B86:C86"/>
    <mergeCell ref="D86:E86"/>
    <mergeCell ref="F86:G86"/>
    <mergeCell ref="H86:I86"/>
    <mergeCell ref="J86:K86"/>
    <mergeCell ref="L86:M86"/>
    <mergeCell ref="A52:M52"/>
    <mergeCell ref="A54:M54"/>
    <mergeCell ref="A57:M57"/>
    <mergeCell ref="A59:A61"/>
    <mergeCell ref="B59:M59"/>
    <mergeCell ref="B60:C60"/>
    <mergeCell ref="D60:E60"/>
    <mergeCell ref="F60:G60"/>
    <mergeCell ref="H60:I60"/>
    <mergeCell ref="J60:K60"/>
    <mergeCell ref="L60:M60"/>
    <mergeCell ref="A10:M10"/>
    <mergeCell ref="A24:M24"/>
    <mergeCell ref="A1:M1"/>
    <mergeCell ref="A3:A5"/>
    <mergeCell ref="B3:M3"/>
    <mergeCell ref="B4:C4"/>
    <mergeCell ref="D4:E4"/>
    <mergeCell ref="F4:G4"/>
    <mergeCell ref="H4:I4"/>
    <mergeCell ref="J4:K4"/>
    <mergeCell ref="L4:M4"/>
    <mergeCell ref="A12:M12"/>
    <mergeCell ref="A15:M15"/>
    <mergeCell ref="A17:A19"/>
    <mergeCell ref="B17:M17"/>
    <mergeCell ref="B18:C18"/>
    <mergeCell ref="D18:E18"/>
    <mergeCell ref="F18:G18"/>
    <mergeCell ref="H18:I18"/>
    <mergeCell ref="J18:K18"/>
    <mergeCell ref="L18:M18"/>
    <mergeCell ref="A26:M26"/>
    <mergeCell ref="A29:M29"/>
    <mergeCell ref="A31:A33"/>
    <mergeCell ref="B31:M31"/>
    <mergeCell ref="B32:C32"/>
    <mergeCell ref="D32:E32"/>
    <mergeCell ref="F32:G32"/>
    <mergeCell ref="H32:I32"/>
    <mergeCell ref="J32:K32"/>
    <mergeCell ref="L32:M32"/>
    <mergeCell ref="A38:M38"/>
    <mergeCell ref="A40:M40"/>
    <mergeCell ref="A43:M43"/>
    <mergeCell ref="A45:A47"/>
    <mergeCell ref="B45:M45"/>
    <mergeCell ref="B46:C46"/>
    <mergeCell ref="D46:E46"/>
    <mergeCell ref="F46:G46"/>
    <mergeCell ref="H46:I46"/>
    <mergeCell ref="J46:K46"/>
    <mergeCell ref="L46:M46"/>
    <mergeCell ref="A67:M67"/>
    <mergeCell ref="A70:M70"/>
    <mergeCell ref="A72:A74"/>
    <mergeCell ref="B72:M72"/>
    <mergeCell ref="B73:C73"/>
    <mergeCell ref="D73:E73"/>
    <mergeCell ref="F73:G73"/>
    <mergeCell ref="H73:I73"/>
    <mergeCell ref="J73:K73"/>
    <mergeCell ref="L73:M73"/>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Z39"/>
  <sheetViews>
    <sheetView workbookViewId="0">
      <selection sqref="A1:XFD1048576"/>
    </sheetView>
  </sheetViews>
  <sheetFormatPr defaultRowHeight="14.25" customHeight="1"/>
  <cols>
    <col min="1" max="1" width="36.4140625" customWidth="1"/>
    <col min="2" max="25" width="9.58203125" customWidth="1"/>
  </cols>
  <sheetData>
    <row r="1" spans="1:26" ht="25" customHeight="1">
      <c r="A1" s="2498" t="s">
        <v>2282</v>
      </c>
      <c r="B1" s="2498"/>
      <c r="C1" s="2498"/>
      <c r="D1" s="2498"/>
      <c r="E1" s="2498"/>
      <c r="F1" s="2498"/>
      <c r="G1" s="2498"/>
      <c r="H1" s="2498"/>
      <c r="I1" s="2498"/>
      <c r="J1" s="2498"/>
      <c r="K1" s="2498"/>
      <c r="L1" s="2498"/>
      <c r="M1" s="2498"/>
      <c r="N1" s="2498"/>
      <c r="O1" s="2498"/>
      <c r="P1" s="2498"/>
      <c r="Q1" s="2498"/>
      <c r="R1" s="2498"/>
      <c r="S1" s="2498"/>
      <c r="T1" s="2498"/>
      <c r="U1" s="2498"/>
      <c r="V1" s="2498"/>
      <c r="W1" s="2498"/>
      <c r="X1" s="2498"/>
      <c r="Y1" s="2498"/>
    </row>
    <row r="3" spans="1:26" ht="18" customHeight="1">
      <c r="A3" s="2610" t="s">
        <v>277</v>
      </c>
      <c r="B3" s="2608" t="s">
        <v>16</v>
      </c>
      <c r="C3" s="2609"/>
      <c r="D3" s="2609"/>
      <c r="E3" s="2609"/>
      <c r="F3" s="2609"/>
      <c r="G3" s="2609"/>
      <c r="H3" s="2609"/>
      <c r="I3" s="2609"/>
      <c r="J3" s="2609"/>
      <c r="K3" s="2609"/>
      <c r="L3" s="2609"/>
      <c r="M3" s="2609"/>
      <c r="N3" s="2609"/>
      <c r="O3" s="2609"/>
      <c r="P3" s="2609"/>
      <c r="Q3" s="2609"/>
      <c r="R3" s="2609"/>
      <c r="S3" s="2609"/>
      <c r="T3" s="2609"/>
      <c r="U3" s="2609"/>
      <c r="V3" s="2609"/>
      <c r="W3" s="2609"/>
      <c r="X3" s="2609"/>
      <c r="Y3" s="2609"/>
    </row>
    <row r="4" spans="1:26" ht="18" customHeight="1">
      <c r="A4" s="2611"/>
      <c r="B4" s="2505" t="s">
        <v>17</v>
      </c>
      <c r="C4" s="2507"/>
      <c r="D4" s="2505" t="s">
        <v>17</v>
      </c>
      <c r="E4" s="2507"/>
      <c r="F4" s="2505" t="s">
        <v>17</v>
      </c>
      <c r="G4" s="2507"/>
      <c r="H4" s="2505" t="s">
        <v>17</v>
      </c>
      <c r="I4" s="2507"/>
      <c r="J4" s="2505" t="s">
        <v>17</v>
      </c>
      <c r="K4" s="2507"/>
      <c r="L4" s="2505" t="s">
        <v>17</v>
      </c>
      <c r="M4" s="2507"/>
      <c r="N4" s="2505" t="s">
        <v>17</v>
      </c>
      <c r="O4" s="2507"/>
      <c r="P4" s="2505" t="s">
        <v>17</v>
      </c>
      <c r="Q4" s="2508"/>
      <c r="R4" s="2505" t="s">
        <v>17</v>
      </c>
      <c r="S4" s="2508"/>
      <c r="T4" s="2596" t="s">
        <v>17</v>
      </c>
      <c r="U4" s="2597"/>
      <c r="V4" s="2596" t="s">
        <v>17</v>
      </c>
      <c r="W4" s="2597"/>
      <c r="X4" s="2596" t="s">
        <v>17</v>
      </c>
      <c r="Y4" s="2597"/>
      <c r="Z4" s="300"/>
    </row>
    <row r="5" spans="1:26" ht="18" customHeight="1">
      <c r="A5" s="2611"/>
      <c r="B5" s="2505">
        <v>2010</v>
      </c>
      <c r="C5" s="2507"/>
      <c r="D5" s="2505">
        <v>2011</v>
      </c>
      <c r="E5" s="2507"/>
      <c r="F5" s="2505">
        <v>2012</v>
      </c>
      <c r="G5" s="2507"/>
      <c r="H5" s="2505">
        <v>2013</v>
      </c>
      <c r="I5" s="2507"/>
      <c r="J5" s="2505">
        <v>2014</v>
      </c>
      <c r="K5" s="2507"/>
      <c r="L5" s="2505">
        <v>2015</v>
      </c>
      <c r="M5" s="2507"/>
      <c r="N5" s="2505">
        <v>2016</v>
      </c>
      <c r="O5" s="2507"/>
      <c r="P5" s="2505">
        <v>2017</v>
      </c>
      <c r="Q5" s="2508"/>
      <c r="R5" s="2505">
        <v>2018</v>
      </c>
      <c r="S5" s="2508"/>
      <c r="T5" s="2596">
        <v>2019</v>
      </c>
      <c r="U5" s="2597"/>
      <c r="V5" s="2596" t="s">
        <v>1316</v>
      </c>
      <c r="W5" s="2597"/>
      <c r="X5" s="2596">
        <v>2021</v>
      </c>
      <c r="Y5" s="2597"/>
      <c r="Z5" s="300"/>
    </row>
    <row r="6" spans="1:26" s="146" customFormat="1" ht="30">
      <c r="A6" s="2612"/>
      <c r="B6" s="45" t="s">
        <v>19</v>
      </c>
      <c r="C6" s="47" t="s">
        <v>20</v>
      </c>
      <c r="D6" s="45" t="s">
        <v>19</v>
      </c>
      <c r="E6" s="47" t="s">
        <v>20</v>
      </c>
      <c r="F6" s="45" t="s">
        <v>19</v>
      </c>
      <c r="G6" s="47" t="s">
        <v>20</v>
      </c>
      <c r="H6" s="45" t="s">
        <v>19</v>
      </c>
      <c r="I6" s="47" t="s">
        <v>20</v>
      </c>
      <c r="J6" s="45" t="s">
        <v>19</v>
      </c>
      <c r="K6" s="47" t="s">
        <v>20</v>
      </c>
      <c r="L6" s="45" t="s">
        <v>19</v>
      </c>
      <c r="M6" s="47" t="s">
        <v>20</v>
      </c>
      <c r="N6" s="45" t="s">
        <v>19</v>
      </c>
      <c r="O6" s="47" t="s">
        <v>20</v>
      </c>
      <c r="P6" s="45" t="s">
        <v>19</v>
      </c>
      <c r="Q6" s="48" t="s">
        <v>20</v>
      </c>
      <c r="R6" s="45" t="s">
        <v>19</v>
      </c>
      <c r="S6" s="48" t="s">
        <v>20</v>
      </c>
      <c r="T6" s="289" t="s">
        <v>19</v>
      </c>
      <c r="U6" s="88" t="s">
        <v>20</v>
      </c>
      <c r="V6" s="289" t="s">
        <v>19</v>
      </c>
      <c r="W6" s="88" t="s">
        <v>20</v>
      </c>
      <c r="X6" s="289" t="s">
        <v>19</v>
      </c>
      <c r="Y6" s="88" t="s">
        <v>20</v>
      </c>
      <c r="Z6" s="732"/>
    </row>
    <row r="7" spans="1:26" s="181" customFormat="1" ht="15.5" thickBot="1">
      <c r="A7" s="2135" t="s">
        <v>607</v>
      </c>
      <c r="B7" s="2289">
        <v>36163</v>
      </c>
      <c r="C7" s="1718" t="s">
        <v>2143</v>
      </c>
      <c r="D7" s="2290">
        <v>37245</v>
      </c>
      <c r="E7" s="1720" t="s">
        <v>2283</v>
      </c>
      <c r="F7" s="2291">
        <v>37888</v>
      </c>
      <c r="G7" s="1718" t="s">
        <v>2284</v>
      </c>
      <c r="H7" s="2290">
        <v>38912</v>
      </c>
      <c r="I7" s="1720" t="s">
        <v>2285</v>
      </c>
      <c r="J7" s="2291">
        <v>37564</v>
      </c>
      <c r="K7" s="1718" t="s">
        <v>1673</v>
      </c>
      <c r="L7" s="2292">
        <v>39781</v>
      </c>
      <c r="M7" s="1720" t="s">
        <v>2286</v>
      </c>
      <c r="N7" s="2293">
        <v>36712</v>
      </c>
      <c r="O7" s="1718" t="s">
        <v>2287</v>
      </c>
      <c r="P7" s="2294">
        <v>38784</v>
      </c>
      <c r="Q7" s="1720" t="s">
        <v>2288</v>
      </c>
      <c r="R7" s="1725">
        <v>41014</v>
      </c>
      <c r="S7" s="1718" t="s">
        <v>2289</v>
      </c>
      <c r="T7" s="1726">
        <v>41060</v>
      </c>
      <c r="U7" s="1720" t="s">
        <v>2290</v>
      </c>
      <c r="V7" s="1967"/>
      <c r="W7" s="1728"/>
      <c r="X7" s="2403">
        <v>48869</v>
      </c>
      <c r="Y7" s="1730" t="s">
        <v>2193</v>
      </c>
      <c r="Z7" s="734"/>
    </row>
    <row r="8" spans="1:26" s="181" customFormat="1" ht="14">
      <c r="A8" s="1838" t="s">
        <v>265</v>
      </c>
      <c r="B8" s="736">
        <v>443900</v>
      </c>
      <c r="C8" s="1732" t="s">
        <v>2291</v>
      </c>
      <c r="D8" s="2405">
        <v>399300</v>
      </c>
      <c r="E8" s="1734" t="s">
        <v>2292</v>
      </c>
      <c r="F8" s="2406">
        <v>378100</v>
      </c>
      <c r="G8" s="1732" t="s">
        <v>2293</v>
      </c>
      <c r="H8" s="2405">
        <v>403700</v>
      </c>
      <c r="I8" s="1734" t="s">
        <v>2294</v>
      </c>
      <c r="J8" s="2406">
        <v>432200</v>
      </c>
      <c r="K8" s="1732" t="s">
        <v>2295</v>
      </c>
      <c r="L8" s="2407">
        <v>494100</v>
      </c>
      <c r="M8" s="1734" t="s">
        <v>2296</v>
      </c>
      <c r="N8" s="2408">
        <v>529400</v>
      </c>
      <c r="O8" s="1732" t="s">
        <v>2297</v>
      </c>
      <c r="P8" s="2409">
        <v>538200</v>
      </c>
      <c r="Q8" s="1734" t="s">
        <v>2298</v>
      </c>
      <c r="R8" s="2410">
        <v>536500</v>
      </c>
      <c r="S8" s="1732" t="s">
        <v>2299</v>
      </c>
      <c r="T8" s="2411">
        <v>562200</v>
      </c>
      <c r="U8" s="1734" t="s">
        <v>2300</v>
      </c>
      <c r="V8" s="1741"/>
      <c r="W8" s="1742"/>
      <c r="X8" s="711">
        <v>609800</v>
      </c>
      <c r="Y8" s="1091" t="s">
        <v>2198</v>
      </c>
      <c r="Z8" s="9"/>
    </row>
    <row r="9" spans="1:26" s="181" customFormat="1" ht="29.25" customHeight="1">
      <c r="A9" s="2449" t="s">
        <v>278</v>
      </c>
      <c r="B9" s="2450">
        <v>1993</v>
      </c>
      <c r="C9" s="2297" t="s">
        <v>2204</v>
      </c>
      <c r="D9" s="2451">
        <v>1983</v>
      </c>
      <c r="E9" s="2299" t="s">
        <v>2301</v>
      </c>
      <c r="F9" s="2452">
        <v>2005</v>
      </c>
      <c r="G9" s="2297" t="s">
        <v>2302</v>
      </c>
      <c r="H9" s="2451">
        <v>1960</v>
      </c>
      <c r="I9" s="2299" t="s">
        <v>2303</v>
      </c>
      <c r="J9" s="2452">
        <v>1898</v>
      </c>
      <c r="K9" s="2297" t="s">
        <v>2304</v>
      </c>
      <c r="L9" s="2453">
        <v>2021</v>
      </c>
      <c r="M9" s="2299" t="s">
        <v>2305</v>
      </c>
      <c r="N9" s="2454">
        <v>1913</v>
      </c>
      <c r="O9" s="2297" t="s">
        <v>766</v>
      </c>
      <c r="P9" s="2455">
        <v>2043</v>
      </c>
      <c r="Q9" s="2299" t="s">
        <v>2306</v>
      </c>
      <c r="R9" s="2456">
        <v>2067</v>
      </c>
      <c r="S9" s="2297" t="s">
        <v>2307</v>
      </c>
      <c r="T9" s="2457">
        <v>2186</v>
      </c>
      <c r="U9" s="2299" t="s">
        <v>2100</v>
      </c>
      <c r="V9" s="2458"/>
      <c r="W9" s="2459"/>
      <c r="X9" s="2346">
        <v>2231</v>
      </c>
      <c r="Y9" s="2307" t="s">
        <v>2204</v>
      </c>
      <c r="Z9" s="9"/>
    </row>
    <row r="10" spans="1:26" s="181" customFormat="1" ht="26">
      <c r="A10" s="2330" t="s">
        <v>279</v>
      </c>
      <c r="B10" s="2450">
        <v>436</v>
      </c>
      <c r="C10" s="2297" t="s">
        <v>2308</v>
      </c>
      <c r="D10" s="2451">
        <v>454</v>
      </c>
      <c r="E10" s="2299" t="s">
        <v>2171</v>
      </c>
      <c r="F10" s="2452">
        <v>472</v>
      </c>
      <c r="G10" s="2297" t="s">
        <v>2309</v>
      </c>
      <c r="H10" s="2451">
        <v>406</v>
      </c>
      <c r="I10" s="2299" t="s">
        <v>2310</v>
      </c>
      <c r="J10" s="2452">
        <v>450</v>
      </c>
      <c r="K10" s="2297" t="s">
        <v>2311</v>
      </c>
      <c r="L10" s="2453">
        <v>439</v>
      </c>
      <c r="M10" s="2299" t="s">
        <v>2212</v>
      </c>
      <c r="N10" s="2454">
        <v>441</v>
      </c>
      <c r="O10" s="2297" t="s">
        <v>2308</v>
      </c>
      <c r="P10" s="2455">
        <v>420</v>
      </c>
      <c r="Q10" s="2299" t="s">
        <v>2309</v>
      </c>
      <c r="R10" s="2456">
        <v>379</v>
      </c>
      <c r="S10" s="2297" t="s">
        <v>2169</v>
      </c>
      <c r="T10" s="2457">
        <v>449</v>
      </c>
      <c r="U10" s="2299" t="s">
        <v>2185</v>
      </c>
      <c r="V10" s="2460"/>
      <c r="W10" s="2321"/>
      <c r="X10" s="2346">
        <v>504</v>
      </c>
      <c r="Y10" s="2307" t="s">
        <v>2209</v>
      </c>
    </row>
    <row r="11" spans="1:26" ht="28" customHeight="1">
      <c r="A11" s="2732" t="s">
        <v>1333</v>
      </c>
      <c r="B11" s="2735"/>
      <c r="C11" s="2735"/>
      <c r="D11" s="2735"/>
      <c r="E11" s="2735"/>
      <c r="F11" s="2735"/>
      <c r="G11" s="2735"/>
      <c r="H11" s="2735"/>
      <c r="I11" s="2735"/>
      <c r="J11" s="2735"/>
      <c r="K11" s="2735"/>
      <c r="L11" s="2735"/>
      <c r="M11" s="2735"/>
      <c r="N11" s="2735"/>
      <c r="O11" s="2735"/>
      <c r="P11" s="2735"/>
      <c r="Q11" s="2735"/>
      <c r="R11" s="2735"/>
      <c r="S11" s="2735"/>
      <c r="T11" s="2735"/>
      <c r="U11" s="2735"/>
      <c r="V11" s="2735"/>
      <c r="W11" s="2735"/>
      <c r="X11" s="2735"/>
      <c r="Y11" s="2736"/>
    </row>
    <row r="12" spans="1:26" ht="14">
      <c r="A12" s="8"/>
    </row>
    <row r="13" spans="1:26" ht="14.25" customHeight="1">
      <c r="A13" s="2604" t="s">
        <v>1334</v>
      </c>
      <c r="B13" s="2604"/>
      <c r="C13" s="2604"/>
      <c r="D13" s="2604"/>
      <c r="E13" s="2604"/>
      <c r="F13" s="2604"/>
      <c r="G13" s="2604"/>
      <c r="H13" s="2604"/>
      <c r="I13" s="2604"/>
      <c r="J13" s="2604"/>
      <c r="K13" s="2604"/>
      <c r="L13" s="2604"/>
      <c r="M13" s="2604"/>
      <c r="N13" s="2604"/>
      <c r="O13" s="2604"/>
      <c r="P13" s="2604"/>
      <c r="Q13" s="2604"/>
      <c r="R13" s="2604"/>
      <c r="S13" s="2604"/>
    </row>
    <row r="15" spans="1:26" ht="14"/>
    <row r="16" spans="1:26" ht="18" customHeight="1">
      <c r="A16" s="2610" t="s">
        <v>277</v>
      </c>
      <c r="B16" s="2608" t="s">
        <v>16</v>
      </c>
      <c r="C16" s="2609"/>
      <c r="D16" s="2609"/>
      <c r="E16" s="2609"/>
      <c r="F16" s="2609"/>
      <c r="G16" s="2609"/>
      <c r="H16" s="2609"/>
      <c r="I16" s="2609"/>
      <c r="J16" s="2609"/>
      <c r="K16" s="2609"/>
      <c r="L16" s="2609"/>
      <c r="M16" s="2609"/>
      <c r="N16" s="2609"/>
      <c r="O16" s="2609"/>
      <c r="P16" s="2609"/>
      <c r="Q16" s="2609"/>
      <c r="R16" s="2609"/>
      <c r="S16" s="2609"/>
      <c r="T16" s="2609"/>
      <c r="U16" s="2609"/>
      <c r="V16" s="2609"/>
      <c r="W16" s="2609"/>
      <c r="X16" s="2609"/>
      <c r="Y16" s="2609"/>
    </row>
    <row r="17" spans="1:26" ht="18" customHeight="1">
      <c r="A17" s="2611"/>
      <c r="B17" s="2505" t="s">
        <v>26</v>
      </c>
      <c r="C17" s="2507"/>
      <c r="D17" s="2505" t="s">
        <v>26</v>
      </c>
      <c r="E17" s="2507"/>
      <c r="F17" s="2505" t="s">
        <v>26</v>
      </c>
      <c r="G17" s="2507"/>
      <c r="H17" s="2505" t="s">
        <v>26</v>
      </c>
      <c r="I17" s="2507"/>
      <c r="J17" s="2505" t="s">
        <v>26</v>
      </c>
      <c r="K17" s="2507"/>
      <c r="L17" s="2505" t="s">
        <v>26</v>
      </c>
      <c r="M17" s="2507"/>
      <c r="N17" s="2505" t="s">
        <v>26</v>
      </c>
      <c r="O17" s="2507"/>
      <c r="P17" s="2505" t="s">
        <v>26</v>
      </c>
      <c r="Q17" s="2508"/>
      <c r="R17" s="2505" t="s">
        <v>26</v>
      </c>
      <c r="S17" s="2508"/>
      <c r="T17" s="2596" t="s">
        <v>26</v>
      </c>
      <c r="U17" s="2597"/>
      <c r="V17" s="2596" t="s">
        <v>26</v>
      </c>
      <c r="W17" s="2597"/>
      <c r="X17" s="2596" t="s">
        <v>26</v>
      </c>
      <c r="Y17" s="2597"/>
      <c r="Z17" s="300"/>
    </row>
    <row r="18" spans="1:26" ht="18" customHeight="1">
      <c r="A18" s="2611"/>
      <c r="B18" s="2505">
        <v>2010</v>
      </c>
      <c r="C18" s="2507"/>
      <c r="D18" s="2505">
        <v>2011</v>
      </c>
      <c r="E18" s="2507"/>
      <c r="F18" s="2505">
        <v>2012</v>
      </c>
      <c r="G18" s="2507"/>
      <c r="H18" s="2505">
        <v>2013</v>
      </c>
      <c r="I18" s="2507"/>
      <c r="J18" s="2505">
        <v>2014</v>
      </c>
      <c r="K18" s="2507"/>
      <c r="L18" s="2505">
        <v>2015</v>
      </c>
      <c r="M18" s="2507"/>
      <c r="N18" s="2505">
        <v>2016</v>
      </c>
      <c r="O18" s="2507"/>
      <c r="P18" s="2505">
        <v>2017</v>
      </c>
      <c r="Q18" s="2508"/>
      <c r="R18" s="2505">
        <v>2018</v>
      </c>
      <c r="S18" s="2508"/>
      <c r="T18" s="2596">
        <v>2019</v>
      </c>
      <c r="U18" s="2597"/>
      <c r="V18" s="2596" t="s">
        <v>1316</v>
      </c>
      <c r="W18" s="2597"/>
      <c r="X18" s="2596">
        <v>2021</v>
      </c>
      <c r="Y18" s="2597"/>
      <c r="Z18" s="300"/>
    </row>
    <row r="19" spans="1:26" s="146" customFormat="1" ht="30">
      <c r="A19" s="2612"/>
      <c r="B19" s="45" t="s">
        <v>19</v>
      </c>
      <c r="C19" s="47" t="s">
        <v>20</v>
      </c>
      <c r="D19" s="45" t="s">
        <v>19</v>
      </c>
      <c r="E19" s="47" t="s">
        <v>20</v>
      </c>
      <c r="F19" s="45" t="s">
        <v>19</v>
      </c>
      <c r="G19" s="47" t="s">
        <v>20</v>
      </c>
      <c r="H19" s="45" t="s">
        <v>19</v>
      </c>
      <c r="I19" s="47" t="s">
        <v>20</v>
      </c>
      <c r="J19" s="45" t="s">
        <v>19</v>
      </c>
      <c r="K19" s="47" t="s">
        <v>20</v>
      </c>
      <c r="L19" s="45" t="s">
        <v>19</v>
      </c>
      <c r="M19" s="47" t="s">
        <v>20</v>
      </c>
      <c r="N19" s="45" t="s">
        <v>19</v>
      </c>
      <c r="O19" s="47" t="s">
        <v>20</v>
      </c>
      <c r="P19" s="45" t="s">
        <v>19</v>
      </c>
      <c r="Q19" s="48" t="s">
        <v>20</v>
      </c>
      <c r="R19" s="45" t="s">
        <v>19</v>
      </c>
      <c r="S19" s="48" t="s">
        <v>20</v>
      </c>
      <c r="T19" s="289" t="s">
        <v>19</v>
      </c>
      <c r="U19" s="88" t="s">
        <v>20</v>
      </c>
      <c r="V19" s="289" t="s">
        <v>19</v>
      </c>
      <c r="W19" s="88" t="s">
        <v>20</v>
      </c>
      <c r="X19" s="289" t="s">
        <v>19</v>
      </c>
      <c r="Y19" s="88" t="s">
        <v>20</v>
      </c>
      <c r="Z19" s="732"/>
    </row>
    <row r="20" spans="1:26" s="181" customFormat="1" ht="15.5" thickBot="1">
      <c r="A20" s="2135" t="s">
        <v>607</v>
      </c>
      <c r="B20" s="2414">
        <v>66045</v>
      </c>
      <c r="C20" s="1718" t="s">
        <v>2312</v>
      </c>
      <c r="D20" s="2415">
        <v>67345</v>
      </c>
      <c r="E20" s="1720" t="s">
        <v>2313</v>
      </c>
      <c r="F20" s="2414">
        <v>66726</v>
      </c>
      <c r="G20" s="1718" t="s">
        <v>2314</v>
      </c>
      <c r="H20" s="2415">
        <v>72921</v>
      </c>
      <c r="I20" s="1720" t="s">
        <v>2315</v>
      </c>
      <c r="J20" s="2416">
        <v>67159</v>
      </c>
      <c r="K20" s="1718" t="s">
        <v>2316</v>
      </c>
      <c r="L20" s="2417">
        <v>72919</v>
      </c>
      <c r="M20" s="1720" t="s">
        <v>2317</v>
      </c>
      <c r="N20" s="2414">
        <v>72765</v>
      </c>
      <c r="O20" s="1718" t="s">
        <v>2318</v>
      </c>
      <c r="P20" s="2415">
        <v>77693</v>
      </c>
      <c r="Q20" s="1720" t="s">
        <v>2319</v>
      </c>
      <c r="R20" s="2329">
        <v>86100</v>
      </c>
      <c r="S20" s="1718" t="s">
        <v>2320</v>
      </c>
      <c r="T20" s="2403">
        <v>84759</v>
      </c>
      <c r="U20" s="1720" t="s">
        <v>2321</v>
      </c>
      <c r="V20" s="1967"/>
      <c r="W20" s="1728"/>
      <c r="X20" s="1786">
        <v>107661</v>
      </c>
      <c r="Y20" s="1730" t="s">
        <v>2322</v>
      </c>
      <c r="Z20" s="734"/>
    </row>
    <row r="21" spans="1:26" s="181" customFormat="1" ht="14">
      <c r="A21" s="1838" t="s">
        <v>265</v>
      </c>
      <c r="B21" s="738">
        <v>336500</v>
      </c>
      <c r="C21" s="1732" t="s">
        <v>2323</v>
      </c>
      <c r="D21" s="739">
        <v>323200</v>
      </c>
      <c r="E21" s="1734" t="s">
        <v>2324</v>
      </c>
      <c r="F21" s="738">
        <v>296800</v>
      </c>
      <c r="G21" s="1732" t="s">
        <v>2325</v>
      </c>
      <c r="H21" s="739">
        <v>305700</v>
      </c>
      <c r="I21" s="1734" t="s">
        <v>2326</v>
      </c>
      <c r="J21" s="742">
        <v>363200</v>
      </c>
      <c r="K21" s="1732" t="s">
        <v>2327</v>
      </c>
      <c r="L21" s="743">
        <v>375000</v>
      </c>
      <c r="M21" s="1734" t="s">
        <v>2328</v>
      </c>
      <c r="N21" s="738">
        <v>358500</v>
      </c>
      <c r="O21" s="1732" t="s">
        <v>2329</v>
      </c>
      <c r="P21" s="739">
        <v>390200</v>
      </c>
      <c r="Q21" s="1734" t="s">
        <v>2330</v>
      </c>
      <c r="R21" s="740">
        <v>390000</v>
      </c>
      <c r="S21" s="1732" t="s">
        <v>2331</v>
      </c>
      <c r="T21" s="741">
        <v>393900</v>
      </c>
      <c r="U21" s="1734" t="s">
        <v>1550</v>
      </c>
      <c r="V21" s="1741"/>
      <c r="W21" s="1742"/>
      <c r="X21" s="1129">
        <v>457200</v>
      </c>
      <c r="Y21" s="1734" t="s">
        <v>2332</v>
      </c>
      <c r="Z21" s="9"/>
    </row>
    <row r="22" spans="1:26" s="181" customFormat="1" ht="30.75" customHeight="1">
      <c r="A22" s="2449" t="s">
        <v>278</v>
      </c>
      <c r="B22" s="2461">
        <v>2004</v>
      </c>
      <c r="C22" s="2297" t="s">
        <v>2333</v>
      </c>
      <c r="D22" s="2462">
        <v>1832</v>
      </c>
      <c r="E22" s="2299" t="s">
        <v>2204</v>
      </c>
      <c r="F22" s="2461">
        <v>1849</v>
      </c>
      <c r="G22" s="2297" t="s">
        <v>2098</v>
      </c>
      <c r="H22" s="2462">
        <v>1743</v>
      </c>
      <c r="I22" s="2299" t="s">
        <v>2334</v>
      </c>
      <c r="J22" s="2463">
        <v>1880</v>
      </c>
      <c r="K22" s="2297" t="s">
        <v>2165</v>
      </c>
      <c r="L22" s="2464">
        <v>1800</v>
      </c>
      <c r="M22" s="2299" t="s">
        <v>2335</v>
      </c>
      <c r="N22" s="2461">
        <v>1727</v>
      </c>
      <c r="O22" s="2297" t="s">
        <v>2336</v>
      </c>
      <c r="P22" s="2462">
        <v>1840</v>
      </c>
      <c r="Q22" s="2299" t="s">
        <v>2149</v>
      </c>
      <c r="R22" s="2465">
        <v>1885</v>
      </c>
      <c r="S22" s="2297" t="s">
        <v>2337</v>
      </c>
      <c r="T22" s="2466">
        <v>1949</v>
      </c>
      <c r="U22" s="2299" t="s">
        <v>2338</v>
      </c>
      <c r="V22" s="2458"/>
      <c r="W22" s="2459"/>
      <c r="X22" s="2467">
        <v>2035</v>
      </c>
      <c r="Y22" s="2299" t="s">
        <v>2339</v>
      </c>
      <c r="Z22" s="9"/>
    </row>
    <row r="23" spans="1:26" s="181" customFormat="1" ht="26">
      <c r="A23" s="2330" t="s">
        <v>279</v>
      </c>
      <c r="B23" s="2461">
        <v>464</v>
      </c>
      <c r="C23" s="2297" t="s">
        <v>2168</v>
      </c>
      <c r="D23" s="2462">
        <v>456</v>
      </c>
      <c r="E23" s="2299" t="s">
        <v>2308</v>
      </c>
      <c r="F23" s="2461">
        <v>468</v>
      </c>
      <c r="G23" s="2297" t="s">
        <v>2168</v>
      </c>
      <c r="H23" s="2462">
        <v>440</v>
      </c>
      <c r="I23" s="2299" t="s">
        <v>2171</v>
      </c>
      <c r="J23" s="2463">
        <v>463</v>
      </c>
      <c r="K23" s="2297" t="s">
        <v>2212</v>
      </c>
      <c r="L23" s="2464">
        <v>429</v>
      </c>
      <c r="M23" s="2299" t="s">
        <v>2185</v>
      </c>
      <c r="N23" s="2461">
        <v>467</v>
      </c>
      <c r="O23" s="2297" t="s">
        <v>2171</v>
      </c>
      <c r="P23" s="2462">
        <v>421</v>
      </c>
      <c r="Q23" s="2299" t="s">
        <v>2340</v>
      </c>
      <c r="R23" s="2465">
        <v>430</v>
      </c>
      <c r="S23" s="2297" t="s">
        <v>2166</v>
      </c>
      <c r="T23" s="2466">
        <v>485</v>
      </c>
      <c r="U23" s="2299" t="s">
        <v>2170</v>
      </c>
      <c r="V23" s="2468"/>
      <c r="W23" s="2321"/>
      <c r="X23" s="2467">
        <v>538</v>
      </c>
      <c r="Y23" s="2299" t="s">
        <v>2210</v>
      </c>
    </row>
    <row r="24" spans="1:26" ht="27" customHeight="1">
      <c r="A24" s="2732" t="s">
        <v>1333</v>
      </c>
      <c r="B24" s="2735"/>
      <c r="C24" s="2735"/>
      <c r="D24" s="2735"/>
      <c r="E24" s="2735"/>
      <c r="F24" s="2735"/>
      <c r="G24" s="2735"/>
      <c r="H24" s="2735"/>
      <c r="I24" s="2735"/>
      <c r="J24" s="2735"/>
      <c r="K24" s="2735"/>
      <c r="L24" s="2735"/>
      <c r="M24" s="2735"/>
      <c r="N24" s="2735"/>
      <c r="O24" s="2735"/>
      <c r="P24" s="2735"/>
      <c r="Q24" s="2735"/>
      <c r="R24" s="2735"/>
      <c r="S24" s="2735"/>
      <c r="T24" s="2735"/>
      <c r="U24" s="2735"/>
      <c r="V24" s="2735"/>
      <c r="W24" s="2735"/>
      <c r="X24" s="2735"/>
      <c r="Y24" s="2736"/>
    </row>
    <row r="25" spans="1:26" ht="14">
      <c r="A25" s="8"/>
    </row>
    <row r="26" spans="1:26" ht="14.25" customHeight="1">
      <c r="A26" s="2604" t="s">
        <v>1334</v>
      </c>
      <c r="B26" s="2604"/>
      <c r="C26" s="2604"/>
      <c r="D26" s="2604"/>
      <c r="E26" s="2604"/>
      <c r="F26" s="2604"/>
      <c r="G26" s="2604"/>
      <c r="H26" s="2604"/>
      <c r="I26" s="2604"/>
      <c r="J26" s="2604"/>
      <c r="K26" s="2604"/>
      <c r="L26" s="2604"/>
      <c r="M26" s="2604"/>
      <c r="N26" s="2604"/>
      <c r="O26" s="2604"/>
      <c r="P26" s="2604"/>
      <c r="Q26" s="2604"/>
      <c r="R26" s="2604"/>
      <c r="S26" s="2604"/>
    </row>
    <row r="27" spans="1:26" ht="14"/>
    <row r="28" spans="1:26" ht="14"/>
    <row r="29" spans="1:26" ht="18" customHeight="1">
      <c r="A29" s="2610" t="s">
        <v>277</v>
      </c>
      <c r="B29" s="2608" t="s">
        <v>29</v>
      </c>
      <c r="C29" s="2609"/>
      <c r="D29" s="2609"/>
      <c r="E29" s="2609"/>
      <c r="F29" s="2609"/>
      <c r="G29" s="2609"/>
      <c r="H29" s="2609"/>
      <c r="I29" s="2609"/>
      <c r="J29" s="2609"/>
      <c r="K29" s="2609"/>
      <c r="L29" s="2609"/>
      <c r="M29" s="2609"/>
      <c r="N29" s="2609"/>
      <c r="O29" s="2609"/>
      <c r="P29" s="2609"/>
      <c r="Q29" s="2609"/>
      <c r="R29" s="2609"/>
      <c r="S29" s="2609"/>
      <c r="T29" s="2609"/>
      <c r="U29" s="2609"/>
      <c r="V29" s="2609"/>
      <c r="W29" s="2609"/>
      <c r="X29" s="2609"/>
      <c r="Y29" s="2609"/>
    </row>
    <row r="30" spans="1:26" ht="18" customHeight="1">
      <c r="A30" s="2611"/>
      <c r="B30" s="2505" t="s">
        <v>17</v>
      </c>
      <c r="C30" s="2507"/>
      <c r="D30" s="2505" t="s">
        <v>17</v>
      </c>
      <c r="E30" s="2507"/>
      <c r="F30" s="2505" t="s">
        <v>17</v>
      </c>
      <c r="G30" s="2507"/>
      <c r="H30" s="2505" t="s">
        <v>17</v>
      </c>
      <c r="I30" s="2507"/>
      <c r="J30" s="2505" t="s">
        <v>17</v>
      </c>
      <c r="K30" s="2507"/>
      <c r="L30" s="2505" t="s">
        <v>17</v>
      </c>
      <c r="M30" s="2507"/>
      <c r="N30" s="2505" t="s">
        <v>17</v>
      </c>
      <c r="O30" s="2507"/>
      <c r="P30" s="2505" t="s">
        <v>17</v>
      </c>
      <c r="Q30" s="2508"/>
      <c r="R30" s="2505" t="s">
        <v>17</v>
      </c>
      <c r="S30" s="2508"/>
      <c r="T30" s="2596" t="s">
        <v>17</v>
      </c>
      <c r="U30" s="2597"/>
      <c r="V30" s="2596" t="s">
        <v>17</v>
      </c>
      <c r="W30" s="2597"/>
      <c r="X30" s="2596" t="s">
        <v>17</v>
      </c>
      <c r="Y30" s="2597"/>
      <c r="Z30" s="300"/>
    </row>
    <row r="31" spans="1:26" ht="18" customHeight="1">
      <c r="A31" s="2611"/>
      <c r="B31" s="2505">
        <v>2010</v>
      </c>
      <c r="C31" s="2507"/>
      <c r="D31" s="2505">
        <v>2011</v>
      </c>
      <c r="E31" s="2507"/>
      <c r="F31" s="2505">
        <v>2012</v>
      </c>
      <c r="G31" s="2507"/>
      <c r="H31" s="2505">
        <v>2013</v>
      </c>
      <c r="I31" s="2507"/>
      <c r="J31" s="2505">
        <v>2014</v>
      </c>
      <c r="K31" s="2507"/>
      <c r="L31" s="2505">
        <v>2015</v>
      </c>
      <c r="M31" s="2507"/>
      <c r="N31" s="2505">
        <v>2016</v>
      </c>
      <c r="O31" s="2507"/>
      <c r="P31" s="2505">
        <v>2017</v>
      </c>
      <c r="Q31" s="2508"/>
      <c r="R31" s="2505">
        <v>2018</v>
      </c>
      <c r="S31" s="2508"/>
      <c r="T31" s="2596">
        <v>2019</v>
      </c>
      <c r="U31" s="2597"/>
      <c r="V31" s="2596" t="s">
        <v>1316</v>
      </c>
      <c r="W31" s="2597"/>
      <c r="X31" s="2596">
        <v>2021</v>
      </c>
      <c r="Y31" s="2597"/>
      <c r="Z31" s="300"/>
    </row>
    <row r="32" spans="1:26" s="146" customFormat="1" ht="30">
      <c r="A32" s="2612"/>
      <c r="B32" s="45" t="s">
        <v>19</v>
      </c>
      <c r="C32" s="47" t="s">
        <v>20</v>
      </c>
      <c r="D32" s="45" t="s">
        <v>19</v>
      </c>
      <c r="E32" s="47" t="s">
        <v>20</v>
      </c>
      <c r="F32" s="45" t="s">
        <v>19</v>
      </c>
      <c r="G32" s="47" t="s">
        <v>20</v>
      </c>
      <c r="H32" s="45" t="s">
        <v>19</v>
      </c>
      <c r="I32" s="47" t="s">
        <v>20</v>
      </c>
      <c r="J32" s="45" t="s">
        <v>19</v>
      </c>
      <c r="K32" s="47" t="s">
        <v>20</v>
      </c>
      <c r="L32" s="45" t="s">
        <v>19</v>
      </c>
      <c r="M32" s="47" t="s">
        <v>20</v>
      </c>
      <c r="N32" s="45" t="s">
        <v>19</v>
      </c>
      <c r="O32" s="47" t="s">
        <v>20</v>
      </c>
      <c r="P32" s="45" t="s">
        <v>19</v>
      </c>
      <c r="Q32" s="48" t="s">
        <v>20</v>
      </c>
      <c r="R32" s="45" t="s">
        <v>19</v>
      </c>
      <c r="S32" s="48" t="s">
        <v>20</v>
      </c>
      <c r="T32" s="289" t="s">
        <v>19</v>
      </c>
      <c r="U32" s="88" t="s">
        <v>20</v>
      </c>
      <c r="V32" s="1808" t="s">
        <v>19</v>
      </c>
      <c r="W32" s="1809" t="s">
        <v>20</v>
      </c>
      <c r="X32" s="1808" t="s">
        <v>19</v>
      </c>
      <c r="Y32" s="1809" t="s">
        <v>20</v>
      </c>
      <c r="Z32" s="732"/>
    </row>
    <row r="33" spans="1:26" s="149" customFormat="1" ht="15.5" thickBot="1">
      <c r="A33" s="2135" t="s">
        <v>607</v>
      </c>
      <c r="B33" s="2293">
        <v>258533</v>
      </c>
      <c r="C33" s="1718" t="s">
        <v>2341</v>
      </c>
      <c r="D33" s="2294">
        <v>254700</v>
      </c>
      <c r="E33" s="1720" t="s">
        <v>2342</v>
      </c>
      <c r="F33" s="2289">
        <v>254770</v>
      </c>
      <c r="G33" s="1718" t="s">
        <v>2343</v>
      </c>
      <c r="H33" s="2421">
        <v>252999</v>
      </c>
      <c r="I33" s="1720" t="s">
        <v>2344</v>
      </c>
      <c r="J33" s="2291">
        <v>255375</v>
      </c>
      <c r="K33" s="1718" t="s">
        <v>2345</v>
      </c>
      <c r="L33" s="2290">
        <v>252435</v>
      </c>
      <c r="M33" s="1720" t="s">
        <v>2346</v>
      </c>
      <c r="N33" s="2293">
        <v>260626</v>
      </c>
      <c r="O33" s="1718" t="s">
        <v>2347</v>
      </c>
      <c r="P33" s="1815">
        <v>268078</v>
      </c>
      <c r="Q33" s="1720" t="s">
        <v>2348</v>
      </c>
      <c r="R33" s="1816">
        <v>265364</v>
      </c>
      <c r="S33" s="1718" t="s">
        <v>2349</v>
      </c>
      <c r="T33" s="1817">
        <v>279960</v>
      </c>
      <c r="U33" s="1720" t="s">
        <v>2350</v>
      </c>
      <c r="V33" s="1967"/>
      <c r="W33" s="1728"/>
      <c r="X33" s="2422">
        <v>306653</v>
      </c>
      <c r="Y33" s="1559" t="s">
        <v>1563</v>
      </c>
      <c r="Z33" s="734"/>
    </row>
    <row r="34" spans="1:26" s="149" customFormat="1" ht="14">
      <c r="A34" s="1838" t="s">
        <v>265</v>
      </c>
      <c r="B34" s="2408">
        <v>525400</v>
      </c>
      <c r="C34" s="1732" t="s">
        <v>2351</v>
      </c>
      <c r="D34" s="2409">
        <v>487400</v>
      </c>
      <c r="E34" s="1734" t="s">
        <v>2352</v>
      </c>
      <c r="F34" s="736">
        <v>496600</v>
      </c>
      <c r="G34" s="1732" t="s">
        <v>2353</v>
      </c>
      <c r="H34" s="737">
        <v>500000</v>
      </c>
      <c r="I34" s="1734" t="s">
        <v>2354</v>
      </c>
      <c r="J34" s="2406">
        <v>528000</v>
      </c>
      <c r="K34" s="1732" t="s">
        <v>2355</v>
      </c>
      <c r="L34" s="2405">
        <v>566900</v>
      </c>
      <c r="M34" s="1734" t="s">
        <v>2356</v>
      </c>
      <c r="N34" s="2408">
        <v>592000</v>
      </c>
      <c r="O34" s="1732" t="s">
        <v>2357</v>
      </c>
      <c r="P34" s="2409">
        <v>617400</v>
      </c>
      <c r="Q34" s="1734" t="s">
        <v>2358</v>
      </c>
      <c r="R34" s="740">
        <v>631700</v>
      </c>
      <c r="S34" s="1732" t="s">
        <v>2359</v>
      </c>
      <c r="T34" s="2411">
        <v>669200</v>
      </c>
      <c r="U34" s="1734" t="s">
        <v>2360</v>
      </c>
      <c r="V34" s="1741"/>
      <c r="W34" s="1742"/>
      <c r="X34" s="651">
        <v>722500</v>
      </c>
      <c r="Y34" s="1087" t="s">
        <v>2203</v>
      </c>
      <c r="Z34" s="9"/>
    </row>
    <row r="35" spans="1:26" s="149" customFormat="1" ht="27.75" customHeight="1">
      <c r="A35" s="2449" t="s">
        <v>278</v>
      </c>
      <c r="B35" s="2454">
        <v>2240</v>
      </c>
      <c r="C35" s="2297" t="s">
        <v>2361</v>
      </c>
      <c r="D35" s="2455">
        <v>2221</v>
      </c>
      <c r="E35" s="2299" t="s">
        <v>2164</v>
      </c>
      <c r="F35" s="2450">
        <v>2244</v>
      </c>
      <c r="G35" s="2297" t="s">
        <v>2184</v>
      </c>
      <c r="H35" s="2469">
        <v>2220</v>
      </c>
      <c r="I35" s="2299" t="s">
        <v>2029</v>
      </c>
      <c r="J35" s="2452">
        <v>2173</v>
      </c>
      <c r="K35" s="2297" t="s">
        <v>2164</v>
      </c>
      <c r="L35" s="2451">
        <v>2248</v>
      </c>
      <c r="M35" s="2299" t="s">
        <v>2188</v>
      </c>
      <c r="N35" s="2454">
        <v>2239</v>
      </c>
      <c r="O35" s="2297" t="s">
        <v>2169</v>
      </c>
      <c r="P35" s="2455">
        <v>2337</v>
      </c>
      <c r="Q35" s="2299" t="s">
        <v>2362</v>
      </c>
      <c r="R35" s="2465">
        <v>2354</v>
      </c>
      <c r="S35" s="2297" t="s">
        <v>2171</v>
      </c>
      <c r="T35" s="2457">
        <v>2472</v>
      </c>
      <c r="U35" s="2299" t="s">
        <v>2363</v>
      </c>
      <c r="V35" s="2458"/>
      <c r="W35" s="2459"/>
      <c r="X35" s="2428">
        <v>2584</v>
      </c>
      <c r="Y35" s="2262" t="s">
        <v>2208</v>
      </c>
      <c r="Z35" s="9"/>
    </row>
    <row r="36" spans="1:26" s="149" customFormat="1" ht="26">
      <c r="A36" s="2330" t="s">
        <v>279</v>
      </c>
      <c r="B36" s="2454">
        <v>475</v>
      </c>
      <c r="C36" s="2297" t="s">
        <v>2364</v>
      </c>
      <c r="D36" s="2455">
        <v>503</v>
      </c>
      <c r="E36" s="2299" t="s">
        <v>2364</v>
      </c>
      <c r="F36" s="2450">
        <v>513</v>
      </c>
      <c r="G36" s="2297" t="s">
        <v>2365</v>
      </c>
      <c r="H36" s="2469">
        <v>484</v>
      </c>
      <c r="I36" s="2299" t="s">
        <v>2366</v>
      </c>
      <c r="J36" s="2452">
        <v>488</v>
      </c>
      <c r="K36" s="2297" t="s">
        <v>2364</v>
      </c>
      <c r="L36" s="2451">
        <v>490</v>
      </c>
      <c r="M36" s="2299" t="s">
        <v>2367</v>
      </c>
      <c r="N36" s="2454">
        <v>492</v>
      </c>
      <c r="O36" s="2297" t="s">
        <v>2364</v>
      </c>
      <c r="P36" s="2455">
        <v>497</v>
      </c>
      <c r="Q36" s="2299" t="s">
        <v>2368</v>
      </c>
      <c r="R36" s="2465">
        <v>519</v>
      </c>
      <c r="S36" s="2297" t="s">
        <v>2369</v>
      </c>
      <c r="T36" s="2457">
        <v>542</v>
      </c>
      <c r="U36" s="2299" t="s">
        <v>2370</v>
      </c>
      <c r="V36" s="2460"/>
      <c r="W36" s="2321"/>
      <c r="X36" s="2428">
        <v>596</v>
      </c>
      <c r="Y36" s="2262" t="s">
        <v>2213</v>
      </c>
    </row>
    <row r="37" spans="1:26" ht="28" customHeight="1">
      <c r="A37" s="2732" t="s">
        <v>1333</v>
      </c>
      <c r="B37" s="2735"/>
      <c r="C37" s="2735"/>
      <c r="D37" s="2735"/>
      <c r="E37" s="2735"/>
      <c r="F37" s="2735"/>
      <c r="G37" s="2735"/>
      <c r="H37" s="2735"/>
      <c r="I37" s="2735"/>
      <c r="J37" s="2735"/>
      <c r="K37" s="2735"/>
      <c r="L37" s="2735"/>
      <c r="M37" s="2735"/>
      <c r="N37" s="2735"/>
      <c r="O37" s="2735"/>
      <c r="P37" s="2735"/>
      <c r="Q37" s="2735"/>
      <c r="R37" s="2735"/>
      <c r="S37" s="2735"/>
      <c r="T37" s="2735"/>
      <c r="U37" s="2735"/>
      <c r="V37" s="2735"/>
      <c r="W37" s="2735"/>
      <c r="X37" s="2735"/>
      <c r="Y37" s="2736"/>
    </row>
    <row r="39" spans="1:26" ht="14.25" customHeight="1">
      <c r="A39" s="2604" t="s">
        <v>1334</v>
      </c>
      <c r="B39" s="2604"/>
      <c r="C39" s="2604"/>
      <c r="D39" s="2604"/>
      <c r="E39" s="2604"/>
      <c r="F39" s="2604"/>
      <c r="G39" s="2604"/>
      <c r="H39" s="2604"/>
      <c r="I39" s="2604"/>
      <c r="J39" s="2604"/>
      <c r="K39" s="2604"/>
      <c r="L39" s="2604"/>
      <c r="M39" s="2604"/>
      <c r="N39" s="2604"/>
      <c r="O39" s="2604"/>
      <c r="P39" s="2604"/>
      <c r="Q39" s="2604"/>
      <c r="R39" s="2604"/>
      <c r="S39" s="2604"/>
    </row>
  </sheetData>
  <mergeCells count="85">
    <mergeCell ref="A37:Y37"/>
    <mergeCell ref="A39:S39"/>
    <mergeCell ref="R30:S30"/>
    <mergeCell ref="T30:U30"/>
    <mergeCell ref="V30:W30"/>
    <mergeCell ref="X30:Y30"/>
    <mergeCell ref="B31:C31"/>
    <mergeCell ref="D31:E31"/>
    <mergeCell ref="F31:G31"/>
    <mergeCell ref="H31:I31"/>
    <mergeCell ref="J31:K31"/>
    <mergeCell ref="L31:M31"/>
    <mergeCell ref="N31:O31"/>
    <mergeCell ref="P31:Q31"/>
    <mergeCell ref="R31:S31"/>
    <mergeCell ref="T31:U31"/>
    <mergeCell ref="R18:S18"/>
    <mergeCell ref="T18:U18"/>
    <mergeCell ref="V18:W18"/>
    <mergeCell ref="X18:Y18"/>
    <mergeCell ref="A24:Y24"/>
    <mergeCell ref="H18:I18"/>
    <mergeCell ref="J18:K18"/>
    <mergeCell ref="L18:M18"/>
    <mergeCell ref="N18:O18"/>
    <mergeCell ref="P18:Q18"/>
    <mergeCell ref="A1:Y1"/>
    <mergeCell ref="B3:Y3"/>
    <mergeCell ref="V4:W4"/>
    <mergeCell ref="X4:Y4"/>
    <mergeCell ref="V5:W5"/>
    <mergeCell ref="X5:Y5"/>
    <mergeCell ref="H4:I4"/>
    <mergeCell ref="J4:K4"/>
    <mergeCell ref="J5:K5"/>
    <mergeCell ref="N4:O4"/>
    <mergeCell ref="N5:O5"/>
    <mergeCell ref="P4:Q4"/>
    <mergeCell ref="P5:Q5"/>
    <mergeCell ref="T4:U4"/>
    <mergeCell ref="T5:U5"/>
    <mergeCell ref="R5:S5"/>
    <mergeCell ref="R17:S17"/>
    <mergeCell ref="D17:E17"/>
    <mergeCell ref="F17:G17"/>
    <mergeCell ref="H17:I17"/>
    <mergeCell ref="J17:K17"/>
    <mergeCell ref="L17:M17"/>
    <mergeCell ref="P17:Q17"/>
    <mergeCell ref="A3:A6"/>
    <mergeCell ref="B4:C4"/>
    <mergeCell ref="D4:E4"/>
    <mergeCell ref="F4:G4"/>
    <mergeCell ref="D5:E5"/>
    <mergeCell ref="B5:C5"/>
    <mergeCell ref="F5:G5"/>
    <mergeCell ref="A26:S26"/>
    <mergeCell ref="A29:A32"/>
    <mergeCell ref="B29:Y29"/>
    <mergeCell ref="B30:C30"/>
    <mergeCell ref="D30:E30"/>
    <mergeCell ref="F30:G30"/>
    <mergeCell ref="H30:I30"/>
    <mergeCell ref="J30:K30"/>
    <mergeCell ref="L30:M30"/>
    <mergeCell ref="N30:O30"/>
    <mergeCell ref="P30:Q30"/>
    <mergeCell ref="V31:W31"/>
    <mergeCell ref="X31:Y31"/>
    <mergeCell ref="L4:M4"/>
    <mergeCell ref="L5:M5"/>
    <mergeCell ref="R4:S4"/>
    <mergeCell ref="T17:U17"/>
    <mergeCell ref="B17:C17"/>
    <mergeCell ref="N17:O17"/>
    <mergeCell ref="H5:I5"/>
    <mergeCell ref="A11:Y11"/>
    <mergeCell ref="A13:S13"/>
    <mergeCell ref="A16:A19"/>
    <mergeCell ref="B16:Y16"/>
    <mergeCell ref="V17:W17"/>
    <mergeCell ref="X17:Y17"/>
    <mergeCell ref="B18:C18"/>
    <mergeCell ref="D18:E18"/>
    <mergeCell ref="F18:G18"/>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K70"/>
  <sheetViews>
    <sheetView workbookViewId="0">
      <selection sqref="A1:XFD1048576"/>
    </sheetView>
  </sheetViews>
  <sheetFormatPr defaultColWidth="9" defaultRowHeight="14"/>
  <cols>
    <col min="1" max="1" width="18.08203125" style="930" customWidth="1"/>
    <col min="2" max="9" width="10.25" style="550" customWidth="1"/>
    <col min="10" max="10" width="9" style="550"/>
    <col min="11" max="11" width="9" style="551"/>
    <col min="12" max="16384" width="9" style="550"/>
  </cols>
  <sheetData>
    <row r="1" spans="1:10" ht="32.5">
      <c r="A1" s="2765" t="s">
        <v>755</v>
      </c>
      <c r="B1" s="2765"/>
      <c r="C1" s="2765"/>
      <c r="D1" s="2765"/>
      <c r="E1" s="2765"/>
      <c r="F1" s="2765"/>
      <c r="G1" s="2765"/>
      <c r="H1" s="2765"/>
      <c r="I1" s="2765"/>
      <c r="J1" s="664"/>
    </row>
    <row r="2" spans="1:10">
      <c r="A2" s="928"/>
      <c r="B2" s="552"/>
      <c r="C2" s="552"/>
      <c r="D2" s="552"/>
      <c r="E2" s="552"/>
      <c r="F2" s="552"/>
      <c r="G2" s="552"/>
      <c r="H2" s="552"/>
      <c r="I2" s="552"/>
    </row>
    <row r="3" spans="1:10" ht="17.5">
      <c r="A3" s="2766" t="s">
        <v>463</v>
      </c>
      <c r="B3" s="2769" t="s">
        <v>462</v>
      </c>
      <c r="C3" s="2770"/>
      <c r="D3" s="2770"/>
      <c r="E3" s="2770"/>
      <c r="F3" s="2770"/>
      <c r="G3" s="2770"/>
      <c r="H3" s="2770"/>
      <c r="I3" s="2771"/>
      <c r="J3" s="300"/>
    </row>
    <row r="4" spans="1:10" ht="17.5">
      <c r="A4" s="2767"/>
      <c r="B4" s="2596" t="s">
        <v>461</v>
      </c>
      <c r="C4" s="2678"/>
      <c r="D4" s="2596" t="s">
        <v>460</v>
      </c>
      <c r="E4" s="2678"/>
      <c r="F4" s="2596" t="s">
        <v>459</v>
      </c>
      <c r="G4" s="2678"/>
      <c r="H4" s="2772" t="s">
        <v>28</v>
      </c>
      <c r="I4" s="2773"/>
      <c r="J4" s="300"/>
    </row>
    <row r="5" spans="1:10" ht="17.5">
      <c r="A5" s="2768"/>
      <c r="B5" s="415" t="s">
        <v>36</v>
      </c>
      <c r="C5" s="416" t="s">
        <v>37</v>
      </c>
      <c r="D5" s="415" t="s">
        <v>36</v>
      </c>
      <c r="E5" s="416" t="s">
        <v>37</v>
      </c>
      <c r="F5" s="415" t="s">
        <v>36</v>
      </c>
      <c r="G5" s="416" t="s">
        <v>37</v>
      </c>
      <c r="H5" s="415" t="s">
        <v>36</v>
      </c>
      <c r="I5" s="417" t="s">
        <v>37</v>
      </c>
      <c r="J5" s="300"/>
    </row>
    <row r="6" spans="1:10">
      <c r="A6" s="418" t="s">
        <v>457</v>
      </c>
      <c r="B6" s="972">
        <v>7335</v>
      </c>
      <c r="C6" s="973">
        <f>B6/B12</f>
        <v>0.37702390131071706</v>
      </c>
      <c r="D6" s="972">
        <v>5945</v>
      </c>
      <c r="E6" s="973">
        <f>D6/D12</f>
        <v>0.25165086352861499</v>
      </c>
      <c r="F6" s="972">
        <v>2007</v>
      </c>
      <c r="G6" s="973">
        <f>F6/F12</f>
        <v>0.63192695214105798</v>
      </c>
      <c r="H6" s="972">
        <v>15287</v>
      </c>
      <c r="I6" s="974">
        <f>H6/H12</f>
        <v>0.33049400064857853</v>
      </c>
      <c r="J6" s="551"/>
    </row>
    <row r="7" spans="1:10">
      <c r="A7" s="975" t="s">
        <v>456</v>
      </c>
      <c r="B7" s="976">
        <v>2280</v>
      </c>
      <c r="C7" s="977">
        <f>B7/B12</f>
        <v>0.11719352351580571</v>
      </c>
      <c r="D7" s="976">
        <v>1707</v>
      </c>
      <c r="E7" s="977">
        <f>D7/D12</f>
        <v>7.2257026752455128E-2</v>
      </c>
      <c r="F7" s="976">
        <v>328</v>
      </c>
      <c r="G7" s="977">
        <f>F7/F12</f>
        <v>0.10327455919395466</v>
      </c>
      <c r="H7" s="976">
        <v>4315</v>
      </c>
      <c r="I7" s="978">
        <f>H7/H12</f>
        <v>9.3287212193276403E-2</v>
      </c>
      <c r="J7" s="551"/>
    </row>
    <row r="8" spans="1:10">
      <c r="A8" s="979" t="s">
        <v>454</v>
      </c>
      <c r="B8" s="972">
        <v>0</v>
      </c>
      <c r="C8" s="973">
        <f>B8/B12</f>
        <v>0</v>
      </c>
      <c r="D8" s="972">
        <v>71</v>
      </c>
      <c r="E8" s="973">
        <f>D8/D12</f>
        <v>3.0054182187605823E-3</v>
      </c>
      <c r="F8" s="972">
        <v>0</v>
      </c>
      <c r="G8" s="973">
        <f>F8/F12</f>
        <v>0</v>
      </c>
      <c r="H8" s="972">
        <v>71</v>
      </c>
      <c r="I8" s="974">
        <f>H8/H12</f>
        <v>1.5349691925197276E-3</v>
      </c>
      <c r="J8" s="551"/>
    </row>
    <row r="9" spans="1:10">
      <c r="A9" s="980" t="s">
        <v>43</v>
      </c>
      <c r="B9" s="976">
        <v>4748</v>
      </c>
      <c r="C9" s="977">
        <f>B9/B12</f>
        <v>0.2440503726548445</v>
      </c>
      <c r="D9" s="976">
        <v>3891</v>
      </c>
      <c r="E9" s="977">
        <f>D9/D12</f>
        <v>0.16470538435489332</v>
      </c>
      <c r="F9" s="976">
        <v>639</v>
      </c>
      <c r="G9" s="977">
        <f>F9/F12</f>
        <v>0.20119647355163728</v>
      </c>
      <c r="H9" s="976">
        <v>9278</v>
      </c>
      <c r="I9" s="978">
        <f>H9/H12</f>
        <v>0.20058372067884553</v>
      </c>
      <c r="J9" s="551"/>
    </row>
    <row r="10" spans="1:10">
      <c r="A10" s="418" t="s">
        <v>455</v>
      </c>
      <c r="B10" s="972">
        <v>1123</v>
      </c>
      <c r="C10" s="973">
        <f>B10/B12</f>
        <v>5.7722950398355177E-2</v>
      </c>
      <c r="D10" s="972">
        <v>814</v>
      </c>
      <c r="E10" s="973">
        <f>D10/D12</f>
        <v>3.4456484930579075E-2</v>
      </c>
      <c r="F10" s="972">
        <v>202</v>
      </c>
      <c r="G10" s="973">
        <f>F10/F12</f>
        <v>6.3602015113350133E-2</v>
      </c>
      <c r="H10" s="972">
        <v>2139</v>
      </c>
      <c r="I10" s="974">
        <f>H10/H12</f>
        <v>4.6243649335207006E-2</v>
      </c>
      <c r="J10" s="551"/>
    </row>
    <row r="11" spans="1:10" ht="14.5" thickBot="1">
      <c r="A11" s="975" t="s">
        <v>458</v>
      </c>
      <c r="B11" s="981">
        <v>3969</v>
      </c>
      <c r="C11" s="982">
        <f>B11/B12</f>
        <v>0.20400925212027757</v>
      </c>
      <c r="D11" s="983">
        <v>11196</v>
      </c>
      <c r="E11" s="982">
        <f>D11/D12</f>
        <v>0.47392482221469689</v>
      </c>
      <c r="F11" s="983">
        <v>0</v>
      </c>
      <c r="G11" s="982">
        <f>F11/F12</f>
        <v>0</v>
      </c>
      <c r="H11" s="983">
        <v>15165</v>
      </c>
      <c r="I11" s="984">
        <f>H11/H12</f>
        <v>0.32785644795157282</v>
      </c>
      <c r="J11" s="551"/>
    </row>
    <row r="12" spans="1:10">
      <c r="A12" s="426" t="s">
        <v>28</v>
      </c>
      <c r="B12" s="985">
        <v>19455</v>
      </c>
      <c r="C12" s="986">
        <v>1</v>
      </c>
      <c r="D12" s="985">
        <v>23624</v>
      </c>
      <c r="E12" s="986">
        <v>1</v>
      </c>
      <c r="F12" s="985">
        <v>3176</v>
      </c>
      <c r="G12" s="986">
        <v>1</v>
      </c>
      <c r="H12" s="985">
        <v>46255</v>
      </c>
      <c r="I12" s="987">
        <v>1</v>
      </c>
      <c r="J12" s="551"/>
    </row>
    <row r="14" spans="1:10" ht="26">
      <c r="A14" s="554" t="s">
        <v>453</v>
      </c>
      <c r="B14" s="2761">
        <v>21.24944971215713</v>
      </c>
      <c r="C14" s="2762"/>
      <c r="D14" s="2761">
        <v>22.75075815985608</v>
      </c>
      <c r="E14" s="2762"/>
      <c r="F14" s="2761">
        <v>22.16309823677582</v>
      </c>
      <c r="G14" s="2762"/>
      <c r="H14" s="2761">
        <v>21.943638525564804</v>
      </c>
      <c r="I14" s="2763"/>
    </row>
    <row r="16" spans="1:10">
      <c r="A16" s="2764" t="s">
        <v>756</v>
      </c>
      <c r="B16" s="2764"/>
      <c r="C16" s="2764"/>
      <c r="D16" s="2764"/>
      <c r="E16" s="2764"/>
      <c r="F16" s="2764"/>
      <c r="G16" s="2764"/>
      <c r="H16" s="2764"/>
      <c r="I16" s="2764"/>
    </row>
    <row r="19" spans="1:11" ht="30" customHeight="1">
      <c r="A19" s="2774" t="s">
        <v>757</v>
      </c>
      <c r="B19" s="2774"/>
      <c r="C19" s="2774"/>
      <c r="D19" s="2774"/>
      <c r="E19" s="2774"/>
      <c r="F19" s="2774"/>
      <c r="G19" s="2774"/>
      <c r="H19" s="2774"/>
      <c r="I19" s="2774"/>
    </row>
    <row r="20" spans="1:11" ht="14.25" customHeight="1">
      <c r="A20" s="928"/>
      <c r="B20" s="552"/>
      <c r="C20" s="552"/>
      <c r="D20" s="552"/>
      <c r="E20" s="552"/>
      <c r="F20" s="552"/>
      <c r="G20" s="552"/>
      <c r="H20" s="552"/>
      <c r="I20" s="552"/>
    </row>
    <row r="21" spans="1:11" ht="17.5">
      <c r="A21" s="2766" t="s">
        <v>463</v>
      </c>
      <c r="B21" s="2769" t="s">
        <v>462</v>
      </c>
      <c r="C21" s="2770"/>
      <c r="D21" s="2770"/>
      <c r="E21" s="2770"/>
      <c r="F21" s="2770"/>
      <c r="G21" s="2770"/>
      <c r="H21" s="2770"/>
      <c r="I21" s="2771"/>
      <c r="K21" s="300"/>
    </row>
    <row r="22" spans="1:11" ht="17.5">
      <c r="A22" s="2767"/>
      <c r="B22" s="2596" t="s">
        <v>461</v>
      </c>
      <c r="C22" s="2678"/>
      <c r="D22" s="2596" t="s">
        <v>460</v>
      </c>
      <c r="E22" s="2678"/>
      <c r="F22" s="2596" t="s">
        <v>459</v>
      </c>
      <c r="G22" s="2678"/>
      <c r="H22" s="2772" t="s">
        <v>28</v>
      </c>
      <c r="I22" s="2773"/>
      <c r="K22" s="300"/>
    </row>
    <row r="23" spans="1:11" ht="17.5">
      <c r="A23" s="2768"/>
      <c r="B23" s="415" t="s">
        <v>36</v>
      </c>
      <c r="C23" s="416" t="s">
        <v>37</v>
      </c>
      <c r="D23" s="415" t="s">
        <v>36</v>
      </c>
      <c r="E23" s="416" t="s">
        <v>37</v>
      </c>
      <c r="F23" s="415" t="s">
        <v>36</v>
      </c>
      <c r="G23" s="416" t="s">
        <v>37</v>
      </c>
      <c r="H23" s="415" t="s">
        <v>36</v>
      </c>
      <c r="I23" s="417" t="s">
        <v>37</v>
      </c>
      <c r="K23" s="300"/>
    </row>
    <row r="24" spans="1:11">
      <c r="A24" s="418" t="s">
        <v>457</v>
      </c>
      <c r="B24" s="988">
        <v>7307</v>
      </c>
      <c r="C24" s="420">
        <f>B24/B30</f>
        <v>0.37811125485122898</v>
      </c>
      <c r="D24" s="989">
        <v>5886</v>
      </c>
      <c r="E24" s="420">
        <f>D24/D30</f>
        <v>0.25159222055994873</v>
      </c>
      <c r="F24" s="990">
        <v>1985</v>
      </c>
      <c r="G24" s="420">
        <f>F24/F30</f>
        <v>0.63035884407748488</v>
      </c>
      <c r="H24" s="988">
        <v>15178</v>
      </c>
      <c r="I24" s="421">
        <f>H24/H30</f>
        <v>0.33089886415661995</v>
      </c>
    </row>
    <row r="25" spans="1:11">
      <c r="A25" s="975" t="s">
        <v>456</v>
      </c>
      <c r="B25" s="991">
        <v>2266</v>
      </c>
      <c r="C25" s="422">
        <f>B25/B30</f>
        <v>0.11725743855109962</v>
      </c>
      <c r="D25" s="992">
        <v>1702</v>
      </c>
      <c r="E25" s="422">
        <f>D25/D30</f>
        <v>7.2750587732421462E-2</v>
      </c>
      <c r="F25" s="993">
        <v>326</v>
      </c>
      <c r="G25" s="422">
        <f>F25/F30</f>
        <v>0.10352492854874563</v>
      </c>
      <c r="H25" s="991">
        <v>4294</v>
      </c>
      <c r="I25" s="423">
        <f>H25/H30</f>
        <v>9.3614423684841616E-2</v>
      </c>
    </row>
    <row r="26" spans="1:11">
      <c r="A26" s="979" t="s">
        <v>454</v>
      </c>
      <c r="B26" s="988">
        <v>0</v>
      </c>
      <c r="C26" s="420">
        <f>B26/B30</f>
        <v>0</v>
      </c>
      <c r="D26" s="989">
        <v>70</v>
      </c>
      <c r="E26" s="420">
        <f>D26/D30</f>
        <v>2.992092327420389E-3</v>
      </c>
      <c r="F26" s="990">
        <v>0</v>
      </c>
      <c r="G26" s="420">
        <f>F26/F30</f>
        <v>0</v>
      </c>
      <c r="H26" s="988">
        <v>70</v>
      </c>
      <c r="I26" s="421">
        <f>H26/H30</f>
        <v>1.5260851555516798E-3</v>
      </c>
    </row>
    <row r="27" spans="1:11">
      <c r="A27" s="980" t="s">
        <v>43</v>
      </c>
      <c r="B27" s="991">
        <v>4724</v>
      </c>
      <c r="C27" s="422">
        <f>B27/B30</f>
        <v>0.24445019404915913</v>
      </c>
      <c r="D27" s="992">
        <v>3854</v>
      </c>
      <c r="E27" s="422">
        <f>D27/D30</f>
        <v>0.1647360547125454</v>
      </c>
      <c r="F27" s="993">
        <v>634</v>
      </c>
      <c r="G27" s="422">
        <f>F27/F30</f>
        <v>0.20133375674817403</v>
      </c>
      <c r="H27" s="991">
        <v>9212</v>
      </c>
      <c r="I27" s="423">
        <f>H27/H30</f>
        <v>0.20083280647060106</v>
      </c>
    </row>
    <row r="28" spans="1:11">
      <c r="A28" s="418" t="s">
        <v>455</v>
      </c>
      <c r="B28" s="988">
        <v>1121</v>
      </c>
      <c r="C28" s="420">
        <f>B28/B30</f>
        <v>5.8007761966364813E-2</v>
      </c>
      <c r="D28" s="989">
        <v>816</v>
      </c>
      <c r="E28" s="420">
        <f>D28/D30</f>
        <v>3.4879247702500532E-2</v>
      </c>
      <c r="F28" s="990">
        <v>204</v>
      </c>
      <c r="G28" s="420">
        <f>F28/F30</f>
        <v>6.4782470625595431E-2</v>
      </c>
      <c r="H28" s="988">
        <v>2141</v>
      </c>
      <c r="I28" s="421">
        <f>H28/H30</f>
        <v>4.6676404543373518E-2</v>
      </c>
    </row>
    <row r="29" spans="1:11" ht="14.25" customHeight="1" thickBot="1">
      <c r="A29" s="975" t="s">
        <v>458</v>
      </c>
      <c r="B29" s="994">
        <v>3907</v>
      </c>
      <c r="C29" s="424">
        <f>B29/B30</f>
        <v>0.20217335058214747</v>
      </c>
      <c r="D29" s="995">
        <v>11067</v>
      </c>
      <c r="E29" s="424">
        <f>D29/D30</f>
        <v>0.47304979696516347</v>
      </c>
      <c r="F29" s="996">
        <v>0</v>
      </c>
      <c r="G29" s="424">
        <f>F29/F30</f>
        <v>0</v>
      </c>
      <c r="H29" s="997">
        <v>14974</v>
      </c>
      <c r="I29" s="425">
        <f>H29/H30</f>
        <v>0.32645141598901217</v>
      </c>
    </row>
    <row r="30" spans="1:11">
      <c r="A30" s="426" t="s">
        <v>28</v>
      </c>
      <c r="B30" s="998">
        <v>19325</v>
      </c>
      <c r="C30" s="999">
        <v>1</v>
      </c>
      <c r="D30" s="1000">
        <v>23395</v>
      </c>
      <c r="E30" s="999">
        <v>1</v>
      </c>
      <c r="F30" s="1001">
        <v>3149</v>
      </c>
      <c r="G30" s="999">
        <v>1</v>
      </c>
      <c r="H30" s="1002">
        <v>45869</v>
      </c>
      <c r="I30" s="428">
        <v>1</v>
      </c>
    </row>
    <row r="32" spans="1:11" ht="33" customHeight="1">
      <c r="A32" s="554" t="s">
        <v>453</v>
      </c>
      <c r="B32" s="2761">
        <v>22.068046571798199</v>
      </c>
      <c r="C32" s="2762"/>
      <c r="D32" s="2761">
        <v>20.654028638598</v>
      </c>
      <c r="E32" s="2762"/>
      <c r="F32" s="2761">
        <v>21.469990473166099</v>
      </c>
      <c r="G32" s="2762"/>
      <c r="H32" s="2761">
        <v>21.305783862739499</v>
      </c>
      <c r="I32" s="2763"/>
    </row>
    <row r="34" spans="1:11">
      <c r="A34" s="2764" t="s">
        <v>452</v>
      </c>
      <c r="B34" s="2764"/>
      <c r="C34" s="2764"/>
      <c r="D34" s="2764"/>
      <c r="E34" s="2764"/>
      <c r="F34" s="2764"/>
      <c r="G34" s="2764"/>
      <c r="H34" s="2764"/>
      <c r="I34" s="2764"/>
    </row>
    <row r="37" spans="1:11" ht="30" customHeight="1">
      <c r="A37" s="2604" t="s">
        <v>758</v>
      </c>
      <c r="B37" s="2604"/>
      <c r="C37" s="2604"/>
      <c r="D37" s="2604"/>
      <c r="E37" s="2604"/>
      <c r="F37" s="2604"/>
      <c r="G37" s="2604"/>
      <c r="H37" s="2604"/>
      <c r="I37" s="2604"/>
    </row>
    <row r="38" spans="1:11" ht="14.25" customHeight="1">
      <c r="A38" s="928"/>
      <c r="B38" s="552"/>
      <c r="C38" s="552"/>
      <c r="D38" s="552"/>
      <c r="E38" s="552"/>
      <c r="F38" s="552"/>
      <c r="G38" s="552"/>
      <c r="H38" s="552"/>
      <c r="I38" s="552"/>
    </row>
    <row r="39" spans="1:11" ht="17.5">
      <c r="A39" s="2766" t="s">
        <v>463</v>
      </c>
      <c r="B39" s="2769" t="s">
        <v>462</v>
      </c>
      <c r="C39" s="2770"/>
      <c r="D39" s="2770"/>
      <c r="E39" s="2770"/>
      <c r="F39" s="2770"/>
      <c r="G39" s="2770"/>
      <c r="H39" s="2770"/>
      <c r="I39" s="2771"/>
      <c r="K39" s="300"/>
    </row>
    <row r="40" spans="1:11" ht="17.5">
      <c r="A40" s="2767"/>
      <c r="B40" s="2596" t="s">
        <v>461</v>
      </c>
      <c r="C40" s="2678"/>
      <c r="D40" s="2596" t="s">
        <v>460</v>
      </c>
      <c r="E40" s="2678"/>
      <c r="F40" s="2596" t="s">
        <v>459</v>
      </c>
      <c r="G40" s="2678"/>
      <c r="H40" s="2772" t="s">
        <v>28</v>
      </c>
      <c r="I40" s="2773"/>
      <c r="K40" s="300"/>
    </row>
    <row r="41" spans="1:11" ht="17.5">
      <c r="A41" s="2768"/>
      <c r="B41" s="415" t="s">
        <v>36</v>
      </c>
      <c r="C41" s="416" t="s">
        <v>37</v>
      </c>
      <c r="D41" s="415" t="s">
        <v>36</v>
      </c>
      <c r="E41" s="416" t="s">
        <v>37</v>
      </c>
      <c r="F41" s="415" t="s">
        <v>36</v>
      </c>
      <c r="G41" s="416" t="s">
        <v>37</v>
      </c>
      <c r="H41" s="415" t="s">
        <v>36</v>
      </c>
      <c r="I41" s="417" t="s">
        <v>37</v>
      </c>
      <c r="K41" s="300"/>
    </row>
    <row r="42" spans="1:11">
      <c r="A42" s="418" t="s">
        <v>458</v>
      </c>
      <c r="B42" s="419">
        <v>3808</v>
      </c>
      <c r="C42" s="420">
        <f>B42/B48</f>
        <v>0.19925697242425827</v>
      </c>
      <c r="D42" s="419">
        <v>10905</v>
      </c>
      <c r="E42" s="420">
        <f>D42/D48</f>
        <v>0.47193491149868005</v>
      </c>
      <c r="F42" s="419">
        <v>0</v>
      </c>
      <c r="G42" s="420">
        <f>F42/F48</f>
        <v>0</v>
      </c>
      <c r="H42" s="419">
        <v>14713</v>
      </c>
      <c r="I42" s="421">
        <f>H42/H48</f>
        <v>0.324525222224673</v>
      </c>
    </row>
    <row r="43" spans="1:11">
      <c r="A43" s="975" t="s">
        <v>43</v>
      </c>
      <c r="B43" s="1003">
        <v>4709</v>
      </c>
      <c r="C43" s="422">
        <f>B43/B48</f>
        <v>0.24640259536392653</v>
      </c>
      <c r="D43" s="1003">
        <v>3819</v>
      </c>
      <c r="E43" s="422">
        <f>D43/D48</f>
        <v>0.16527459211494352</v>
      </c>
      <c r="F43" s="1003">
        <v>623</v>
      </c>
      <c r="G43" s="422">
        <f>F43/F48</f>
        <v>0.19974350753446618</v>
      </c>
      <c r="H43" s="1003">
        <v>9151</v>
      </c>
      <c r="I43" s="423">
        <f>H43/H48</f>
        <v>0.2018439685025476</v>
      </c>
    </row>
    <row r="44" spans="1:11">
      <c r="A44" s="418" t="s">
        <v>457</v>
      </c>
      <c r="B44" s="419">
        <v>7243</v>
      </c>
      <c r="C44" s="420">
        <f>B44/B48</f>
        <v>0.37899638951389253</v>
      </c>
      <c r="D44" s="419">
        <v>5822</v>
      </c>
      <c r="E44" s="420">
        <f>D44/D48</f>
        <v>0.25195828104037737</v>
      </c>
      <c r="F44" s="419">
        <v>1970</v>
      </c>
      <c r="G44" s="420">
        <f>F44/F48</f>
        <v>0.63161269637704387</v>
      </c>
      <c r="H44" s="419">
        <v>15035</v>
      </c>
      <c r="I44" s="421">
        <f>H44/H48</f>
        <v>0.33162758894501182</v>
      </c>
    </row>
    <row r="45" spans="1:11">
      <c r="A45" s="975" t="s">
        <v>456</v>
      </c>
      <c r="B45" s="1003">
        <v>2247</v>
      </c>
      <c r="C45" s="422">
        <f>B45/B48</f>
        <v>0.11757626497828476</v>
      </c>
      <c r="D45" s="1003">
        <v>1684</v>
      </c>
      <c r="E45" s="422">
        <f>D45/D48</f>
        <v>7.2878348552386729E-2</v>
      </c>
      <c r="F45" s="1003">
        <v>325</v>
      </c>
      <c r="G45" s="422">
        <f>F45/F48</f>
        <v>0.10420006412311639</v>
      </c>
      <c r="H45" s="1003">
        <v>4256</v>
      </c>
      <c r="I45" s="423">
        <f>H45/H48</f>
        <v>9.3874760129695395E-2</v>
      </c>
    </row>
    <row r="46" spans="1:11">
      <c r="A46" s="418" t="s">
        <v>455</v>
      </c>
      <c r="B46" s="419">
        <v>1104</v>
      </c>
      <c r="C46" s="420">
        <f>B46/B48</f>
        <v>5.7767777719637904E-2</v>
      </c>
      <c r="D46" s="419">
        <v>798</v>
      </c>
      <c r="E46" s="420">
        <f>D46/D48</f>
        <v>3.4534989397152376E-2</v>
      </c>
      <c r="F46" s="419">
        <v>201</v>
      </c>
      <c r="G46" s="420">
        <f>F46/F48</f>
        <v>6.4443731965373521E-2</v>
      </c>
      <c r="H46" s="419">
        <v>2103</v>
      </c>
      <c r="I46" s="421">
        <f>H46/H48</f>
        <v>4.6385954077243753E-2</v>
      </c>
    </row>
    <row r="47" spans="1:11" ht="14.25" customHeight="1" thickBot="1">
      <c r="A47" s="1004" t="s">
        <v>454</v>
      </c>
      <c r="B47" s="1005">
        <v>0</v>
      </c>
      <c r="C47" s="424">
        <f>B47/B48</f>
        <v>0</v>
      </c>
      <c r="D47" s="1006">
        <v>79</v>
      </c>
      <c r="E47" s="424">
        <f>D47/D48</f>
        <v>3.4188773964599472E-3</v>
      </c>
      <c r="F47" s="1006">
        <v>0</v>
      </c>
      <c r="G47" s="424">
        <f>F47/F48</f>
        <v>0</v>
      </c>
      <c r="H47" s="1006">
        <v>79</v>
      </c>
      <c r="I47" s="425">
        <f>H47/H48</f>
        <v>1.7425061208284625E-3</v>
      </c>
    </row>
    <row r="48" spans="1:11">
      <c r="A48" s="426" t="s">
        <v>28</v>
      </c>
      <c r="B48" s="427">
        <v>19111</v>
      </c>
      <c r="C48" s="428">
        <v>1</v>
      </c>
      <c r="D48" s="427">
        <v>23107</v>
      </c>
      <c r="E48" s="428">
        <v>1</v>
      </c>
      <c r="F48" s="427">
        <v>3119</v>
      </c>
      <c r="G48" s="428">
        <v>1</v>
      </c>
      <c r="H48" s="427">
        <v>45337</v>
      </c>
      <c r="I48" s="428">
        <v>1</v>
      </c>
    </row>
    <row r="50" spans="1:11" ht="33" customHeight="1">
      <c r="A50" s="554" t="s">
        <v>453</v>
      </c>
      <c r="B50" s="2775" t="s">
        <v>619</v>
      </c>
      <c r="C50" s="2776"/>
      <c r="D50" s="2775" t="s">
        <v>620</v>
      </c>
      <c r="E50" s="2776"/>
      <c r="F50" s="2775" t="s">
        <v>621</v>
      </c>
      <c r="G50" s="2776"/>
      <c r="H50" s="2775" t="s">
        <v>621</v>
      </c>
      <c r="I50" s="2776"/>
    </row>
    <row r="52" spans="1:11">
      <c r="A52" s="2764" t="s">
        <v>452</v>
      </c>
      <c r="B52" s="2764"/>
      <c r="C52" s="2764"/>
      <c r="D52" s="2764"/>
      <c r="E52" s="2764"/>
      <c r="F52" s="2764"/>
      <c r="G52" s="2764"/>
      <c r="H52" s="2764"/>
      <c r="I52" s="2764"/>
    </row>
    <row r="55" spans="1:11" ht="28.5" customHeight="1">
      <c r="A55" s="2604" t="s">
        <v>693</v>
      </c>
      <c r="B55" s="2604"/>
      <c r="C55" s="2604"/>
      <c r="D55" s="2604"/>
      <c r="E55" s="2604"/>
      <c r="F55" s="2604"/>
      <c r="G55" s="2604"/>
      <c r="H55" s="2604"/>
      <c r="I55" s="2604"/>
    </row>
    <row r="56" spans="1:11" ht="14.25" customHeight="1">
      <c r="A56" s="928"/>
      <c r="B56" s="552"/>
      <c r="C56" s="552"/>
      <c r="D56" s="552"/>
      <c r="E56" s="552"/>
      <c r="F56" s="552"/>
      <c r="G56" s="552"/>
      <c r="H56" s="552"/>
      <c r="I56" s="552"/>
    </row>
    <row r="57" spans="1:11" ht="17.5">
      <c r="A57" s="2766" t="s">
        <v>463</v>
      </c>
      <c r="B57" s="2769" t="s">
        <v>462</v>
      </c>
      <c r="C57" s="2770"/>
      <c r="D57" s="2770"/>
      <c r="E57" s="2770"/>
      <c r="F57" s="2770"/>
      <c r="G57" s="2770"/>
      <c r="H57" s="2770"/>
      <c r="I57" s="2771"/>
      <c r="K57" s="300"/>
    </row>
    <row r="58" spans="1:11" ht="17.5">
      <c r="A58" s="2767"/>
      <c r="B58" s="2596" t="s">
        <v>461</v>
      </c>
      <c r="C58" s="2678"/>
      <c r="D58" s="2596" t="s">
        <v>460</v>
      </c>
      <c r="E58" s="2678"/>
      <c r="F58" s="2596" t="s">
        <v>459</v>
      </c>
      <c r="G58" s="2678"/>
      <c r="H58" s="2772" t="s">
        <v>28</v>
      </c>
      <c r="I58" s="2773"/>
      <c r="K58" s="300"/>
    </row>
    <row r="59" spans="1:11" ht="17.5">
      <c r="A59" s="2768"/>
      <c r="B59" s="415" t="s">
        <v>36</v>
      </c>
      <c r="C59" s="416" t="s">
        <v>37</v>
      </c>
      <c r="D59" s="415" t="s">
        <v>36</v>
      </c>
      <c r="E59" s="416" t="s">
        <v>37</v>
      </c>
      <c r="F59" s="415" t="s">
        <v>36</v>
      </c>
      <c r="G59" s="416" t="s">
        <v>37</v>
      </c>
      <c r="H59" s="415" t="s">
        <v>36</v>
      </c>
      <c r="I59" s="417" t="s">
        <v>37</v>
      </c>
      <c r="K59" s="300"/>
    </row>
    <row r="60" spans="1:11">
      <c r="A60" s="418" t="s">
        <v>458</v>
      </c>
      <c r="B60" s="429">
        <v>3771</v>
      </c>
      <c r="C60" s="420">
        <f>B60/B66</f>
        <v>0.19870376225102751</v>
      </c>
      <c r="D60" s="429">
        <v>10773</v>
      </c>
      <c r="E60" s="420">
        <f>D60/D66</f>
        <v>0.47086848201407405</v>
      </c>
      <c r="F60" s="430">
        <v>0</v>
      </c>
      <c r="G60" s="420">
        <f>F60/F66</f>
        <v>0</v>
      </c>
      <c r="H60" s="431">
        <v>14544</v>
      </c>
      <c r="I60" s="421">
        <f>H60/H66</f>
        <v>0.32354511478910836</v>
      </c>
    </row>
    <row r="61" spans="1:11">
      <c r="A61" s="975" t="s">
        <v>43</v>
      </c>
      <c r="B61" s="432">
        <v>4684</v>
      </c>
      <c r="C61" s="422">
        <f>B61/B66</f>
        <v>0.24681209821899042</v>
      </c>
      <c r="D61" s="432">
        <v>3796</v>
      </c>
      <c r="E61" s="422">
        <f>D61/D66</f>
        <v>0.16591634249748677</v>
      </c>
      <c r="F61" s="433">
        <v>614</v>
      </c>
      <c r="G61" s="422">
        <f>F61/F66</f>
        <v>0.19838449111470113</v>
      </c>
      <c r="H61" s="1007">
        <v>9094</v>
      </c>
      <c r="I61" s="423">
        <f>H61/H66</f>
        <v>0.20230468054814024</v>
      </c>
    </row>
    <row r="62" spans="1:11">
      <c r="A62" s="418" t="s">
        <v>457</v>
      </c>
      <c r="B62" s="429">
        <v>7189</v>
      </c>
      <c r="C62" s="420">
        <f>B62/B66</f>
        <v>0.37880703973021396</v>
      </c>
      <c r="D62" s="429">
        <v>5776</v>
      </c>
      <c r="E62" s="420">
        <f>D62/D66</f>
        <v>0.25245858647668168</v>
      </c>
      <c r="F62" s="429">
        <v>1960</v>
      </c>
      <c r="G62" s="420">
        <f>F62/F66</f>
        <v>0.63327948303715675</v>
      </c>
      <c r="H62" s="434">
        <v>14925</v>
      </c>
      <c r="I62" s="421">
        <f>H62/H66</f>
        <v>0.33202082221035772</v>
      </c>
    </row>
    <row r="63" spans="1:11">
      <c r="A63" s="975" t="s">
        <v>456</v>
      </c>
      <c r="B63" s="432">
        <v>2244</v>
      </c>
      <c r="C63" s="422">
        <f>B63/B66</f>
        <v>0.11824217515017389</v>
      </c>
      <c r="D63" s="432">
        <v>1665</v>
      </c>
      <c r="E63" s="422">
        <f>D63/D66</f>
        <v>7.2774159709777519E-2</v>
      </c>
      <c r="F63" s="433">
        <v>323</v>
      </c>
      <c r="G63" s="422">
        <f>F63/F66</f>
        <v>0.10436187399030694</v>
      </c>
      <c r="H63" s="1007">
        <v>4232</v>
      </c>
      <c r="I63" s="423">
        <f>H63/H66</f>
        <v>9.4144865634454525E-2</v>
      </c>
    </row>
    <row r="64" spans="1:11">
      <c r="A64" s="418" t="s">
        <v>455</v>
      </c>
      <c r="B64" s="429">
        <v>1090</v>
      </c>
      <c r="C64" s="420">
        <f>B64/B66</f>
        <v>5.7434924649594266E-2</v>
      </c>
      <c r="D64" s="435">
        <v>791</v>
      </c>
      <c r="E64" s="420">
        <f>D64/D66</f>
        <v>3.4573189387648064E-2</v>
      </c>
      <c r="F64" s="435">
        <v>198</v>
      </c>
      <c r="G64" s="420">
        <f>F64/F66</f>
        <v>6.3974151857835213E-2</v>
      </c>
      <c r="H64" s="434">
        <v>2079</v>
      </c>
      <c r="I64" s="421">
        <f>H64/H66</f>
        <v>4.6249332621462892E-2</v>
      </c>
    </row>
    <row r="65" spans="1:9" ht="14.5" thickBot="1">
      <c r="A65" s="1004" t="s">
        <v>454</v>
      </c>
      <c r="B65" s="1008">
        <v>0</v>
      </c>
      <c r="C65" s="424">
        <f>B65/B66</f>
        <v>0</v>
      </c>
      <c r="D65" s="436">
        <v>78</v>
      </c>
      <c r="E65" s="424">
        <f>D65/D66</f>
        <v>3.4092399143319202E-3</v>
      </c>
      <c r="F65" s="1009">
        <v>0</v>
      </c>
      <c r="G65" s="424">
        <f>F65/F66</f>
        <v>0</v>
      </c>
      <c r="H65" s="437">
        <v>78</v>
      </c>
      <c r="I65" s="425">
        <f>H65/H66</f>
        <v>1.7351841964762414E-3</v>
      </c>
    </row>
    <row r="66" spans="1:9">
      <c r="A66" s="426" t="s">
        <v>28</v>
      </c>
      <c r="B66" s="438">
        <v>18978</v>
      </c>
      <c r="C66" s="428">
        <v>1</v>
      </c>
      <c r="D66" s="438">
        <v>22879</v>
      </c>
      <c r="E66" s="428">
        <v>1</v>
      </c>
      <c r="F66" s="438">
        <v>3095</v>
      </c>
      <c r="G66" s="428">
        <v>1</v>
      </c>
      <c r="H66" s="439">
        <v>44952</v>
      </c>
      <c r="I66" s="428">
        <v>1</v>
      </c>
    </row>
    <row r="68" spans="1:9" ht="26">
      <c r="A68" s="554" t="s">
        <v>453</v>
      </c>
      <c r="B68" s="2777" t="s">
        <v>614</v>
      </c>
      <c r="C68" s="2777"/>
      <c r="D68" s="2777" t="s">
        <v>615</v>
      </c>
      <c r="E68" s="2777"/>
      <c r="F68" s="2777" t="s">
        <v>477</v>
      </c>
      <c r="G68" s="2777"/>
      <c r="H68" s="2777" t="s">
        <v>477</v>
      </c>
      <c r="I68" s="2777"/>
    </row>
    <row r="70" spans="1:9">
      <c r="A70" s="2764" t="s">
        <v>452</v>
      </c>
      <c r="B70" s="2764"/>
      <c r="C70" s="2764"/>
      <c r="D70" s="2764"/>
      <c r="E70" s="2764"/>
      <c r="F70" s="2764"/>
      <c r="G70" s="2764"/>
      <c r="H70" s="2764"/>
      <c r="I70" s="2764"/>
    </row>
  </sheetData>
  <mergeCells count="48">
    <mergeCell ref="B68:C68"/>
    <mergeCell ref="D68:E68"/>
    <mergeCell ref="F68:G68"/>
    <mergeCell ref="H68:I68"/>
    <mergeCell ref="A70:I70"/>
    <mergeCell ref="A55:I55"/>
    <mergeCell ref="A57:A59"/>
    <mergeCell ref="B57:I57"/>
    <mergeCell ref="B58:C58"/>
    <mergeCell ref="D58:E58"/>
    <mergeCell ref="F58:G58"/>
    <mergeCell ref="H58:I58"/>
    <mergeCell ref="B50:C50"/>
    <mergeCell ref="D50:E50"/>
    <mergeCell ref="F50:G50"/>
    <mergeCell ref="H50:I50"/>
    <mergeCell ref="A52:I52"/>
    <mergeCell ref="A37:I37"/>
    <mergeCell ref="A39:A41"/>
    <mergeCell ref="B39:I39"/>
    <mergeCell ref="B40:C40"/>
    <mergeCell ref="D40:E40"/>
    <mergeCell ref="F40:G40"/>
    <mergeCell ref="H40:I40"/>
    <mergeCell ref="A34:I34"/>
    <mergeCell ref="A19:I19"/>
    <mergeCell ref="A21:A23"/>
    <mergeCell ref="B21:I21"/>
    <mergeCell ref="B22:C22"/>
    <mergeCell ref="D22:E22"/>
    <mergeCell ref="F22:G22"/>
    <mergeCell ref="H22:I22"/>
    <mergeCell ref="B32:C32"/>
    <mergeCell ref="D32:E32"/>
    <mergeCell ref="F32:G32"/>
    <mergeCell ref="H32:I32"/>
    <mergeCell ref="A1:I1"/>
    <mergeCell ref="A3:A5"/>
    <mergeCell ref="B3:I3"/>
    <mergeCell ref="B4:C4"/>
    <mergeCell ref="D4:E4"/>
    <mergeCell ref="F4:G4"/>
    <mergeCell ref="H4:I4"/>
    <mergeCell ref="B14:C14"/>
    <mergeCell ref="D14:E14"/>
    <mergeCell ref="F14:G14"/>
    <mergeCell ref="H14:I14"/>
    <mergeCell ref="A16:I16"/>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G238"/>
  <sheetViews>
    <sheetView topLeftCell="A52" workbookViewId="0">
      <selection activeCell="C104" sqref="C104"/>
    </sheetView>
  </sheetViews>
  <sheetFormatPr defaultColWidth="9" defaultRowHeight="14.25" customHeight="1"/>
  <cols>
    <col min="1" max="1" width="14" style="930" customWidth="1"/>
    <col min="2" max="2" width="10.58203125" style="930" customWidth="1"/>
    <col min="3" max="3" width="40.08203125" style="930" customWidth="1"/>
    <col min="4" max="5" width="11.6640625" style="930" customWidth="1"/>
    <col min="6" max="6" width="12.75" style="930" customWidth="1"/>
    <col min="7" max="16384" width="9" style="930"/>
  </cols>
  <sheetData>
    <row r="1" spans="1:7" ht="31" customHeight="1">
      <c r="A1" s="2475" t="s">
        <v>759</v>
      </c>
      <c r="B1" s="2475"/>
      <c r="C1" s="2475"/>
      <c r="D1" s="2475"/>
      <c r="E1" s="2475"/>
      <c r="F1" s="2475"/>
    </row>
    <row r="2" spans="1:7" ht="13">
      <c r="A2" s="928"/>
      <c r="B2" s="928"/>
      <c r="C2" s="932"/>
      <c r="D2" s="932"/>
      <c r="E2" s="932"/>
      <c r="F2" s="932"/>
    </row>
    <row r="3" spans="1:7" ht="25" customHeight="1">
      <c r="A3" s="2519" t="s">
        <v>463</v>
      </c>
      <c r="B3" s="2786" t="s">
        <v>464</v>
      </c>
      <c r="C3" s="2668" t="s">
        <v>465</v>
      </c>
      <c r="D3" s="2789" t="s">
        <v>462</v>
      </c>
      <c r="E3" s="2677"/>
      <c r="F3" s="2790" t="s">
        <v>616</v>
      </c>
    </row>
    <row r="4" spans="1:7" ht="25" customHeight="1">
      <c r="A4" s="2521"/>
      <c r="B4" s="2787"/>
      <c r="C4" s="2788"/>
      <c r="D4" s="403" t="s">
        <v>36</v>
      </c>
      <c r="E4" s="440" t="s">
        <v>37</v>
      </c>
      <c r="F4" s="2791"/>
    </row>
    <row r="5" spans="1:7" ht="14">
      <c r="A5" s="2782" t="s">
        <v>458</v>
      </c>
      <c r="B5" s="441">
        <v>113</v>
      </c>
      <c r="C5" s="418" t="s">
        <v>466</v>
      </c>
      <c r="D5" s="972">
        <v>157</v>
      </c>
      <c r="E5" s="880">
        <f>D5/D11</f>
        <v>1.0352786020441807E-2</v>
      </c>
      <c r="F5" s="1010">
        <v>49.878980891719742</v>
      </c>
      <c r="G5" s="564"/>
    </row>
    <row r="6" spans="1:7" ht="14">
      <c r="A6" s="2783"/>
      <c r="B6" s="1011">
        <v>123</v>
      </c>
      <c r="C6" s="975" t="s">
        <v>467</v>
      </c>
      <c r="D6" s="976">
        <v>66</v>
      </c>
      <c r="E6" s="881">
        <f>D6/D11</f>
        <v>4.3521266073194859E-3</v>
      </c>
      <c r="F6" s="1012">
        <v>58.924242424242422</v>
      </c>
      <c r="G6" s="564"/>
    </row>
    <row r="7" spans="1:7" ht="14">
      <c r="A7" s="2783"/>
      <c r="B7" s="441">
        <v>133</v>
      </c>
      <c r="C7" s="418" t="s">
        <v>468</v>
      </c>
      <c r="D7" s="972">
        <v>542</v>
      </c>
      <c r="E7" s="882">
        <f>D7/D11</f>
        <v>3.5740191229805471E-2</v>
      </c>
      <c r="F7" s="1010">
        <v>52.084870848708491</v>
      </c>
      <c r="G7" s="564"/>
    </row>
    <row r="8" spans="1:7" ht="14">
      <c r="A8" s="2783"/>
      <c r="B8" s="1011">
        <v>143</v>
      </c>
      <c r="C8" s="975" t="s">
        <v>469</v>
      </c>
      <c r="D8" s="976">
        <v>139</v>
      </c>
      <c r="E8" s="881">
        <f>D8/D11</f>
        <v>9.1658424002637653E-3</v>
      </c>
      <c r="F8" s="1012">
        <v>45.640287769784173</v>
      </c>
      <c r="G8" s="564"/>
    </row>
    <row r="9" spans="1:7" ht="14">
      <c r="A9" s="2783"/>
      <c r="B9" s="441">
        <v>191</v>
      </c>
      <c r="C9" s="418" t="s">
        <v>470</v>
      </c>
      <c r="D9" s="972">
        <v>3969</v>
      </c>
      <c r="E9" s="882">
        <f>D9/D11</f>
        <v>0.26172106824925817</v>
      </c>
      <c r="F9" s="1010">
        <v>18.457545981355505</v>
      </c>
      <c r="G9" s="564"/>
    </row>
    <row r="10" spans="1:7" ht="14.5" thickBot="1">
      <c r="A10" s="2784"/>
      <c r="B10" s="1011">
        <v>193</v>
      </c>
      <c r="C10" s="975" t="s">
        <v>471</v>
      </c>
      <c r="D10" s="981">
        <v>10292</v>
      </c>
      <c r="E10" s="883">
        <f>D10/D11</f>
        <v>0.6786679854929113</v>
      </c>
      <c r="F10" s="1013">
        <v>17.543043140303148</v>
      </c>
      <c r="G10" s="564"/>
    </row>
    <row r="11" spans="1:7" ht="14">
      <c r="A11" s="426" t="s">
        <v>472</v>
      </c>
      <c r="B11" s="446"/>
      <c r="C11" s="555"/>
      <c r="D11" s="1014">
        <f>SUM(D5:D10)</f>
        <v>15165</v>
      </c>
      <c r="E11" s="882">
        <f>D11/D11</f>
        <v>1</v>
      </c>
      <c r="F11" s="1015">
        <v>19.789317507418399</v>
      </c>
      <c r="G11" s="564"/>
    </row>
    <row r="12" spans="1:7" ht="14">
      <c r="A12" s="556"/>
      <c r="B12" s="557"/>
      <c r="C12" s="556"/>
      <c r="D12" s="556"/>
      <c r="E12" s="884"/>
      <c r="F12" s="1016"/>
      <c r="G12" s="564"/>
    </row>
    <row r="13" spans="1:7" ht="14">
      <c r="A13" s="2785" t="s">
        <v>43</v>
      </c>
      <c r="B13" s="441">
        <v>213</v>
      </c>
      <c r="C13" s="450" t="s">
        <v>473</v>
      </c>
      <c r="D13" s="972">
        <v>50</v>
      </c>
      <c r="E13" s="885">
        <f>D13/D19</f>
        <v>5.3890924768269025E-3</v>
      </c>
      <c r="F13" s="645">
        <v>51.28</v>
      </c>
      <c r="G13" s="564"/>
    </row>
    <row r="14" spans="1:7" ht="14">
      <c r="A14" s="2783"/>
      <c r="B14" s="1011">
        <v>221</v>
      </c>
      <c r="C14" s="1017" t="s">
        <v>474</v>
      </c>
      <c r="D14" s="976">
        <v>4</v>
      </c>
      <c r="E14" s="886">
        <f>D14/D19</f>
        <v>4.3112739814615218E-4</v>
      </c>
      <c r="F14" s="646">
        <v>45.5</v>
      </c>
      <c r="G14" s="564"/>
    </row>
    <row r="15" spans="1:7" ht="14">
      <c r="A15" s="2783"/>
      <c r="B15" s="441">
        <v>222</v>
      </c>
      <c r="C15" s="450" t="s">
        <v>475</v>
      </c>
      <c r="D15" s="972">
        <v>5</v>
      </c>
      <c r="E15" s="885">
        <f>D15/D19</f>
        <v>5.3890924768269029E-4</v>
      </c>
      <c r="F15" s="645">
        <v>47.8</v>
      </c>
      <c r="G15" s="564"/>
    </row>
    <row r="16" spans="1:7" ht="14">
      <c r="A16" s="2783"/>
      <c r="B16" s="1011">
        <v>291</v>
      </c>
      <c r="C16" s="1017" t="s">
        <v>476</v>
      </c>
      <c r="D16" s="976">
        <v>4744</v>
      </c>
      <c r="E16" s="886">
        <f>D16/D19</f>
        <v>0.51131709420133653</v>
      </c>
      <c r="F16" s="646">
        <v>22.698355817875211</v>
      </c>
      <c r="G16" s="564"/>
    </row>
    <row r="17" spans="1:7" ht="14">
      <c r="A17" s="2783"/>
      <c r="B17" s="441">
        <v>292</v>
      </c>
      <c r="C17" s="450" t="s">
        <v>478</v>
      </c>
      <c r="D17" s="972">
        <v>634</v>
      </c>
      <c r="E17" s="885">
        <f>D17/D19</f>
        <v>6.833369260616512E-2</v>
      </c>
      <c r="F17" s="645">
        <v>19.050473186119874</v>
      </c>
      <c r="G17" s="564"/>
    </row>
    <row r="18" spans="1:7" ht="14.5" thickBot="1">
      <c r="A18" s="2784"/>
      <c r="B18" s="1011">
        <v>293</v>
      </c>
      <c r="C18" s="1017" t="s">
        <v>479</v>
      </c>
      <c r="D18" s="1018">
        <v>3841</v>
      </c>
      <c r="E18" s="887">
        <f>D18/D19</f>
        <v>0.41399008406984261</v>
      </c>
      <c r="F18" s="647">
        <v>19.718042176516533</v>
      </c>
      <c r="G18" s="564"/>
    </row>
    <row r="19" spans="1:7" ht="14">
      <c r="A19" s="426" t="s">
        <v>480</v>
      </c>
      <c r="B19" s="446"/>
      <c r="C19" s="558"/>
      <c r="D19" s="1014">
        <f>SUM(D13:D18)</f>
        <v>9278</v>
      </c>
      <c r="E19" s="882">
        <f>D19/D19</f>
        <v>1</v>
      </c>
      <c r="F19" s="1019">
        <v>21.392649277861608</v>
      </c>
      <c r="G19" s="564"/>
    </row>
    <row r="20" spans="1:7" ht="14">
      <c r="A20" s="556"/>
      <c r="B20" s="557"/>
      <c r="C20" s="559"/>
      <c r="D20" s="556"/>
      <c r="E20" s="884"/>
      <c r="F20" s="1016"/>
      <c r="G20" s="564"/>
    </row>
    <row r="21" spans="1:7" ht="14">
      <c r="A21" s="2785" t="s">
        <v>457</v>
      </c>
      <c r="B21" s="1011">
        <v>313</v>
      </c>
      <c r="C21" s="975" t="s">
        <v>481</v>
      </c>
      <c r="D21" s="976">
        <v>69</v>
      </c>
      <c r="E21" s="886">
        <f>D21/D30</f>
        <v>4.5136390397069407E-3</v>
      </c>
      <c r="F21" s="1020">
        <v>50.362318840579711</v>
      </c>
      <c r="G21" s="564"/>
    </row>
    <row r="22" spans="1:7" ht="14">
      <c r="A22" s="2783"/>
      <c r="B22" s="441">
        <v>321</v>
      </c>
      <c r="C22" s="418" t="s">
        <v>482</v>
      </c>
      <c r="D22" s="972">
        <v>16</v>
      </c>
      <c r="E22" s="885">
        <f>D22/D30</f>
        <v>1.0466409367436383E-3</v>
      </c>
      <c r="F22" s="1021">
        <v>49.25</v>
      </c>
      <c r="G22" s="564"/>
    </row>
    <row r="23" spans="1:7" ht="14">
      <c r="A23" s="2783"/>
      <c r="B23" s="1011">
        <v>333</v>
      </c>
      <c r="C23" s="975" t="s">
        <v>483</v>
      </c>
      <c r="D23" s="976">
        <v>16</v>
      </c>
      <c r="E23" s="886">
        <f>D23/D30</f>
        <v>1.0466409367436383E-3</v>
      </c>
      <c r="F23" s="1020">
        <v>50.4375</v>
      </c>
      <c r="G23" s="564"/>
    </row>
    <row r="24" spans="1:7" ht="14">
      <c r="A24" s="2783"/>
      <c r="B24" s="441">
        <v>341</v>
      </c>
      <c r="C24" s="418" t="s">
        <v>484</v>
      </c>
      <c r="D24" s="972">
        <v>12</v>
      </c>
      <c r="E24" s="885">
        <f>D24/D30</f>
        <v>7.849807025577288E-4</v>
      </c>
      <c r="F24" s="1021">
        <v>53.416666666666664</v>
      </c>
      <c r="G24" s="564"/>
    </row>
    <row r="25" spans="1:7" ht="14">
      <c r="A25" s="2783"/>
      <c r="B25" s="1011">
        <v>342</v>
      </c>
      <c r="C25" s="975" t="s">
        <v>485</v>
      </c>
      <c r="D25" s="976">
        <v>46</v>
      </c>
      <c r="E25" s="886">
        <f>D25/D30</f>
        <v>3.0090926931379603E-3</v>
      </c>
      <c r="F25" s="1020">
        <v>56.804347826086953</v>
      </c>
      <c r="G25" s="564"/>
    </row>
    <row r="26" spans="1:7" ht="14">
      <c r="A26" s="2783"/>
      <c r="B26" s="441">
        <v>343</v>
      </c>
      <c r="C26" s="418" t="s">
        <v>486</v>
      </c>
      <c r="D26" s="972">
        <v>44</v>
      </c>
      <c r="E26" s="885">
        <f>D26/D30</f>
        <v>2.8782625760450055E-3</v>
      </c>
      <c r="F26" s="1021">
        <v>48.977272727272727</v>
      </c>
      <c r="G26" s="564"/>
    </row>
    <row r="27" spans="1:7" ht="14">
      <c r="A27" s="2783"/>
      <c r="B27" s="1011">
        <v>391</v>
      </c>
      <c r="C27" s="975" t="s">
        <v>487</v>
      </c>
      <c r="D27" s="976">
        <v>7307</v>
      </c>
      <c r="E27" s="886">
        <f>D27/D30</f>
        <v>0.47798783279911033</v>
      </c>
      <c r="F27" s="1020">
        <v>24.417271109894621</v>
      </c>
      <c r="G27" s="564"/>
    </row>
    <row r="28" spans="1:7" ht="14">
      <c r="A28" s="2783"/>
      <c r="B28" s="441">
        <v>392</v>
      </c>
      <c r="C28" s="418" t="s">
        <v>488</v>
      </c>
      <c r="D28" s="972">
        <v>1961</v>
      </c>
      <c r="E28" s="885">
        <f>D28/D30</f>
        <v>0.12827892980964217</v>
      </c>
      <c r="F28" s="1021">
        <v>21.914839367669558</v>
      </c>
      <c r="G28" s="564"/>
    </row>
    <row r="29" spans="1:7" ht="14.5" thickBot="1">
      <c r="A29" s="2784"/>
      <c r="B29" s="1011">
        <v>393</v>
      </c>
      <c r="C29" s="975" t="s">
        <v>489</v>
      </c>
      <c r="D29" s="1018">
        <v>5816</v>
      </c>
      <c r="E29" s="887">
        <f>D29/D30</f>
        <v>0.38045398050631257</v>
      </c>
      <c r="F29" s="1022">
        <v>22.86416781292985</v>
      </c>
      <c r="G29" s="564"/>
    </row>
    <row r="30" spans="1:7" ht="14">
      <c r="A30" s="426" t="s">
        <v>490</v>
      </c>
      <c r="B30" s="453"/>
      <c r="C30" s="447"/>
      <c r="D30" s="1014">
        <f>SUM(D21:D29)</f>
        <v>15287</v>
      </c>
      <c r="E30" s="882">
        <f>D30/D30</f>
        <v>1</v>
      </c>
      <c r="F30" s="1023">
        <v>23.866618695623732</v>
      </c>
      <c r="G30" s="564"/>
    </row>
    <row r="31" spans="1:7" ht="14">
      <c r="A31" s="560"/>
      <c r="B31" s="559"/>
      <c r="C31" s="559"/>
      <c r="D31" s="1024"/>
      <c r="E31" s="888"/>
      <c r="F31" s="1025"/>
      <c r="G31" s="564"/>
    </row>
    <row r="32" spans="1:7" ht="14">
      <c r="A32" s="2785" t="s">
        <v>456</v>
      </c>
      <c r="B32" s="441">
        <v>511</v>
      </c>
      <c r="C32" s="418" t="s">
        <v>491</v>
      </c>
      <c r="D32" s="972">
        <v>3</v>
      </c>
      <c r="E32" s="885">
        <f>D32/D40</f>
        <v>6.9524913093858636E-4</v>
      </c>
      <c r="F32" s="1021">
        <v>46.666666666666664</v>
      </c>
      <c r="G32" s="564"/>
    </row>
    <row r="33" spans="1:7" ht="14">
      <c r="A33" s="2783"/>
      <c r="B33" s="1011">
        <v>512</v>
      </c>
      <c r="C33" s="975" t="s">
        <v>492</v>
      </c>
      <c r="D33" s="976">
        <v>20</v>
      </c>
      <c r="E33" s="886">
        <f>D33/D40</f>
        <v>4.6349942062572421E-3</v>
      </c>
      <c r="F33" s="1020">
        <v>48.1</v>
      </c>
      <c r="G33" s="564"/>
    </row>
    <row r="34" spans="1:7" ht="14">
      <c r="A34" s="2783"/>
      <c r="B34" s="441">
        <v>513</v>
      </c>
      <c r="C34" s="418" t="s">
        <v>493</v>
      </c>
      <c r="D34" s="972">
        <v>43</v>
      </c>
      <c r="E34" s="885">
        <f>D34/D40</f>
        <v>9.9652375434530708E-3</v>
      </c>
      <c r="F34" s="1021">
        <v>48.860465116279073</v>
      </c>
      <c r="G34" s="564"/>
    </row>
    <row r="35" spans="1:7" ht="14">
      <c r="A35" s="2783"/>
      <c r="B35" s="1011">
        <v>523</v>
      </c>
      <c r="C35" s="975" t="s">
        <v>494</v>
      </c>
      <c r="D35" s="976">
        <v>8</v>
      </c>
      <c r="E35" s="886">
        <f>D35/D40</f>
        <v>1.8539976825028969E-3</v>
      </c>
      <c r="F35" s="1020">
        <v>49</v>
      </c>
      <c r="G35" s="564"/>
    </row>
    <row r="36" spans="1:7" ht="14">
      <c r="A36" s="2783"/>
      <c r="B36" s="441">
        <v>532</v>
      </c>
      <c r="C36" s="418" t="s">
        <v>495</v>
      </c>
      <c r="D36" s="972">
        <v>7</v>
      </c>
      <c r="E36" s="885">
        <f>D36/D40</f>
        <v>1.6222479721900347E-3</v>
      </c>
      <c r="F36" s="1021">
        <v>55.142857142857146</v>
      </c>
      <c r="G36" s="564"/>
    </row>
    <row r="37" spans="1:7" ht="14">
      <c r="A37" s="2783"/>
      <c r="B37" s="1011">
        <v>591</v>
      </c>
      <c r="C37" s="975" t="s">
        <v>496</v>
      </c>
      <c r="D37" s="976">
        <v>2277</v>
      </c>
      <c r="E37" s="886">
        <f>D37/D40</f>
        <v>0.52769409038238702</v>
      </c>
      <c r="F37" s="1020">
        <v>24.257795344751866</v>
      </c>
      <c r="G37" s="564"/>
    </row>
    <row r="38" spans="1:7" ht="14">
      <c r="A38" s="2783"/>
      <c r="B38" s="441">
        <v>592</v>
      </c>
      <c r="C38" s="418" t="s">
        <v>497</v>
      </c>
      <c r="D38" s="972">
        <v>301</v>
      </c>
      <c r="E38" s="885">
        <f>D38/D40</f>
        <v>6.975666280417149E-2</v>
      </c>
      <c r="F38" s="1021">
        <v>20.787375415282391</v>
      </c>
      <c r="G38" s="564"/>
    </row>
    <row r="39" spans="1:7" ht="14.5" thickBot="1">
      <c r="A39" s="2784"/>
      <c r="B39" s="1011">
        <v>593</v>
      </c>
      <c r="C39" s="975" t="s">
        <v>498</v>
      </c>
      <c r="D39" s="1018">
        <v>1656</v>
      </c>
      <c r="E39" s="887">
        <f>D39/D40</f>
        <v>0.38377752027809964</v>
      </c>
      <c r="F39" s="1022">
        <v>21.387681159420289</v>
      </c>
      <c r="G39" s="564"/>
    </row>
    <row r="40" spans="1:7" ht="14">
      <c r="A40" s="426" t="s">
        <v>499</v>
      </c>
      <c r="B40" s="453"/>
      <c r="C40" s="447"/>
      <c r="D40" s="1014">
        <f>SUM(D32:D39)</f>
        <v>4315</v>
      </c>
      <c r="E40" s="882">
        <f>D40/D40</f>
        <v>1</v>
      </c>
      <c r="F40" s="1023">
        <v>23.38146002317497</v>
      </c>
      <c r="G40" s="564"/>
    </row>
    <row r="41" spans="1:7" ht="14">
      <c r="A41" s="556"/>
      <c r="B41" s="559"/>
      <c r="C41" s="559"/>
      <c r="D41" s="556"/>
      <c r="E41" s="884"/>
      <c r="F41" s="1016"/>
      <c r="G41" s="564"/>
    </row>
    <row r="42" spans="1:7" ht="14">
      <c r="A42" s="2785" t="s">
        <v>455</v>
      </c>
      <c r="B42" s="1011">
        <v>613</v>
      </c>
      <c r="C42" s="975" t="s">
        <v>500</v>
      </c>
      <c r="D42" s="976">
        <v>3</v>
      </c>
      <c r="E42" s="886">
        <f>D42/D51</f>
        <v>1.4025245441795231E-3</v>
      </c>
      <c r="F42" s="1020">
        <v>52.666666666666664</v>
      </c>
      <c r="G42" s="564"/>
    </row>
    <row r="43" spans="1:7" ht="14">
      <c r="A43" s="2783"/>
      <c r="B43" s="441">
        <v>621</v>
      </c>
      <c r="C43" s="418" t="s">
        <v>501</v>
      </c>
      <c r="D43" s="972">
        <v>17</v>
      </c>
      <c r="E43" s="885">
        <f>D43/D51</f>
        <v>7.9476390836839637E-3</v>
      </c>
      <c r="F43" s="1021">
        <v>55.058823529411768</v>
      </c>
      <c r="G43" s="564"/>
    </row>
    <row r="44" spans="1:7" ht="14">
      <c r="A44" s="2783"/>
      <c r="B44" s="1011">
        <v>622</v>
      </c>
      <c r="C44" s="975" t="s">
        <v>502</v>
      </c>
      <c r="D44" s="976">
        <v>1</v>
      </c>
      <c r="E44" s="886">
        <f>D44/D51</f>
        <v>4.675081813931744E-4</v>
      </c>
      <c r="F44" s="1020">
        <v>66</v>
      </c>
      <c r="G44" s="564"/>
    </row>
    <row r="45" spans="1:7" ht="14">
      <c r="A45" s="2783"/>
      <c r="B45" s="441">
        <v>623</v>
      </c>
      <c r="C45" s="418" t="s">
        <v>503</v>
      </c>
      <c r="D45" s="972">
        <v>8</v>
      </c>
      <c r="E45" s="885">
        <f>D45/D51</f>
        <v>3.7400654511453952E-3</v>
      </c>
      <c r="F45" s="1021">
        <v>56.125</v>
      </c>
      <c r="G45" s="564"/>
    </row>
    <row r="46" spans="1:7" ht="14">
      <c r="A46" s="2783"/>
      <c r="B46" s="1011">
        <v>633</v>
      </c>
      <c r="C46" s="975" t="s">
        <v>504</v>
      </c>
      <c r="D46" s="976">
        <v>7</v>
      </c>
      <c r="E46" s="886">
        <f>D46/D51</f>
        <v>3.2725572697522207E-3</v>
      </c>
      <c r="F46" s="1020">
        <v>55.285714285714285</v>
      </c>
      <c r="G46" s="564"/>
    </row>
    <row r="47" spans="1:7" ht="14">
      <c r="A47" s="2783"/>
      <c r="B47" s="454">
        <v>643</v>
      </c>
      <c r="C47" s="418" t="s">
        <v>505</v>
      </c>
      <c r="D47" s="972">
        <v>1</v>
      </c>
      <c r="E47" s="885">
        <f>D47/D51</f>
        <v>4.675081813931744E-4</v>
      </c>
      <c r="F47" s="1021">
        <v>52</v>
      </c>
      <c r="G47" s="564"/>
    </row>
    <row r="48" spans="1:7" ht="14">
      <c r="A48" s="2783"/>
      <c r="B48" s="1026">
        <v>691</v>
      </c>
      <c r="C48" s="975" t="s">
        <v>506</v>
      </c>
      <c r="D48" s="976">
        <v>1106</v>
      </c>
      <c r="E48" s="886">
        <f>D48/D51</f>
        <v>0.51706404862085087</v>
      </c>
      <c r="F48" s="1020">
        <v>22.909584086799278</v>
      </c>
      <c r="G48" s="564"/>
    </row>
    <row r="49" spans="1:7" ht="14">
      <c r="A49" s="2783"/>
      <c r="B49" s="454">
        <v>692</v>
      </c>
      <c r="C49" s="418" t="s">
        <v>507</v>
      </c>
      <c r="D49" s="972">
        <v>201</v>
      </c>
      <c r="E49" s="885">
        <f>D49/D51</f>
        <v>9.3969144460028048E-2</v>
      </c>
      <c r="F49" s="1021">
        <v>23.950248756218905</v>
      </c>
      <c r="G49" s="564"/>
    </row>
    <row r="50" spans="1:7" ht="14.5" thickBot="1">
      <c r="A50" s="2784"/>
      <c r="B50" s="1026">
        <v>693</v>
      </c>
      <c r="C50" s="975" t="s">
        <v>508</v>
      </c>
      <c r="D50" s="1018">
        <v>795</v>
      </c>
      <c r="E50" s="887">
        <f>D50/D51</f>
        <v>0.37166900420757365</v>
      </c>
      <c r="F50" s="1022">
        <v>22.155974842767296</v>
      </c>
      <c r="G50" s="564"/>
    </row>
    <row r="51" spans="1:7" ht="14">
      <c r="A51" s="426" t="s">
        <v>509</v>
      </c>
      <c r="B51" s="455"/>
      <c r="C51" s="456"/>
      <c r="D51" s="1014">
        <f>SUM(D42:D50)</f>
        <v>2139</v>
      </c>
      <c r="E51" s="882">
        <f>D51/D51</f>
        <v>1</v>
      </c>
      <c r="F51" s="1027">
        <v>23.28845254791959</v>
      </c>
      <c r="G51" s="564"/>
    </row>
    <row r="52" spans="1:7" ht="14">
      <c r="A52" s="556"/>
      <c r="B52" s="556"/>
      <c r="C52" s="556"/>
      <c r="D52" s="556"/>
      <c r="E52" s="889"/>
      <c r="F52" s="1016"/>
      <c r="G52" s="564"/>
    </row>
    <row r="53" spans="1:7" ht="14.5" thickBot="1">
      <c r="A53" s="1028" t="s">
        <v>454</v>
      </c>
      <c r="B53" s="561">
        <v>713</v>
      </c>
      <c r="C53" s="1029" t="s">
        <v>510</v>
      </c>
      <c r="D53" s="1030">
        <v>71</v>
      </c>
      <c r="E53" s="890">
        <v>1</v>
      </c>
      <c r="F53" s="1031">
        <v>12.154929577464788</v>
      </c>
      <c r="G53" s="564"/>
    </row>
    <row r="54" spans="1:7" ht="14">
      <c r="A54" s="458" t="s">
        <v>511</v>
      </c>
      <c r="B54" s="459"/>
      <c r="C54" s="460"/>
      <c r="D54" s="1032">
        <v>71</v>
      </c>
      <c r="E54" s="891">
        <v>1</v>
      </c>
      <c r="F54" s="1027">
        <v>12.154929577464788</v>
      </c>
      <c r="G54" s="564"/>
    </row>
    <row r="55" spans="1:7" ht="14">
      <c r="A55" s="556"/>
      <c r="B55" s="556"/>
      <c r="C55" s="556"/>
      <c r="D55" s="556"/>
      <c r="E55" s="559"/>
      <c r="F55" s="1016"/>
      <c r="G55" s="564"/>
    </row>
    <row r="56" spans="1:7" ht="14">
      <c r="A56" s="2778" t="s">
        <v>617</v>
      </c>
      <c r="B56" s="2779"/>
      <c r="C56" s="2780"/>
      <c r="D56" s="976">
        <v>46255</v>
      </c>
      <c r="E56" s="562"/>
      <c r="F56" s="1033">
        <v>21.943638525564804</v>
      </c>
      <c r="G56" s="564"/>
    </row>
    <row r="57" spans="1:7" ht="13">
      <c r="D57" s="563"/>
    </row>
    <row r="58" spans="1:7" ht="13">
      <c r="A58" s="2781" t="s">
        <v>756</v>
      </c>
      <c r="B58" s="2781"/>
      <c r="C58" s="2781"/>
      <c r="D58" s="2781"/>
      <c r="E58" s="2781"/>
      <c r="F58" s="2781"/>
    </row>
    <row r="59" spans="1:7" ht="13"/>
    <row r="60" spans="1:7" ht="13"/>
    <row r="61" spans="1:7" ht="30.5" customHeight="1">
      <c r="A61" s="2792" t="s">
        <v>760</v>
      </c>
      <c r="B61" s="2792"/>
      <c r="C61" s="2792"/>
      <c r="D61" s="2792"/>
      <c r="E61" s="2792"/>
      <c r="F61" s="2792"/>
    </row>
    <row r="62" spans="1:7" ht="13">
      <c r="A62" s="928"/>
      <c r="B62" s="928"/>
      <c r="C62" s="932"/>
      <c r="D62" s="932"/>
      <c r="E62" s="932"/>
      <c r="F62" s="932"/>
    </row>
    <row r="63" spans="1:7" ht="25" customHeight="1">
      <c r="A63" s="2519" t="s">
        <v>463</v>
      </c>
      <c r="B63" s="2786" t="s">
        <v>464</v>
      </c>
      <c r="C63" s="2668" t="s">
        <v>465</v>
      </c>
      <c r="D63" s="2789" t="s">
        <v>462</v>
      </c>
      <c r="E63" s="2677"/>
      <c r="F63" s="2790" t="s">
        <v>616</v>
      </c>
    </row>
    <row r="64" spans="1:7" ht="25" customHeight="1">
      <c r="A64" s="2521"/>
      <c r="B64" s="2787"/>
      <c r="C64" s="2788"/>
      <c r="D64" s="403" t="s">
        <v>36</v>
      </c>
      <c r="E64" s="440" t="s">
        <v>37</v>
      </c>
      <c r="F64" s="2791"/>
    </row>
    <row r="65" spans="1:6" ht="13">
      <c r="A65" s="2782" t="s">
        <v>458</v>
      </c>
      <c r="B65" s="441">
        <v>113</v>
      </c>
      <c r="C65" s="418" t="s">
        <v>466</v>
      </c>
      <c r="D65" s="638">
        <v>159</v>
      </c>
      <c r="E65" s="880">
        <f>D65/D71</f>
        <v>1.0618405235741953E-2</v>
      </c>
      <c r="F65" s="645">
        <v>48.943396226415096</v>
      </c>
    </row>
    <row r="66" spans="1:6" ht="13">
      <c r="A66" s="2783"/>
      <c r="B66" s="1011">
        <v>123</v>
      </c>
      <c r="C66" s="975" t="s">
        <v>467</v>
      </c>
      <c r="D66" s="639">
        <v>68</v>
      </c>
      <c r="E66" s="881">
        <f>D66/D71</f>
        <v>4.5412047549085082E-3</v>
      </c>
      <c r="F66" s="646">
        <v>57.926470588235297</v>
      </c>
    </row>
    <row r="67" spans="1:6" ht="13">
      <c r="A67" s="2783"/>
      <c r="B67" s="441">
        <v>133</v>
      </c>
      <c r="C67" s="418" t="s">
        <v>468</v>
      </c>
      <c r="D67" s="638">
        <v>552</v>
      </c>
      <c r="E67" s="882">
        <f>D67/D71</f>
        <v>3.6863897422198477E-2</v>
      </c>
      <c r="F67" s="645">
        <v>51.041666666666664</v>
      </c>
    </row>
    <row r="68" spans="1:6" ht="13">
      <c r="A68" s="2783"/>
      <c r="B68" s="1011">
        <v>143</v>
      </c>
      <c r="C68" s="975" t="s">
        <v>469</v>
      </c>
      <c r="D68" s="639">
        <v>140</v>
      </c>
      <c r="E68" s="881">
        <f>D68/D71</f>
        <v>9.3495392012822223E-3</v>
      </c>
      <c r="F68" s="646">
        <v>44.642857142857146</v>
      </c>
    </row>
    <row r="69" spans="1:6" ht="13">
      <c r="A69" s="2783"/>
      <c r="B69" s="441">
        <v>191</v>
      </c>
      <c r="C69" s="418" t="s">
        <v>470</v>
      </c>
      <c r="D69" s="638">
        <v>3907</v>
      </c>
      <c r="E69" s="882">
        <f>D69/D71</f>
        <v>0.26091892613864032</v>
      </c>
      <c r="F69" s="645">
        <v>17.852572306117224</v>
      </c>
    </row>
    <row r="70" spans="1:6" ht="13.5" thickBot="1">
      <c r="A70" s="2784"/>
      <c r="B70" s="1011">
        <v>193</v>
      </c>
      <c r="C70" s="975" t="s">
        <v>471</v>
      </c>
      <c r="D70" s="640">
        <v>10148</v>
      </c>
      <c r="E70" s="883">
        <f>D70/D71</f>
        <v>0.67770802724722856</v>
      </c>
      <c r="F70" s="647">
        <v>16.969550650374458</v>
      </c>
    </row>
    <row r="71" spans="1:6" ht="13">
      <c r="A71" s="426" t="s">
        <v>472</v>
      </c>
      <c r="B71" s="446"/>
      <c r="C71" s="555"/>
      <c r="D71" s="641">
        <v>14974</v>
      </c>
      <c r="E71" s="882">
        <f>D71/D71</f>
        <v>1</v>
      </c>
      <c r="F71" s="1034">
        <v>19.240216375050085</v>
      </c>
    </row>
    <row r="72" spans="1:6" ht="13">
      <c r="A72" s="556"/>
      <c r="B72" s="557"/>
      <c r="C72" s="556"/>
      <c r="D72" s="1035"/>
      <c r="E72" s="884"/>
      <c r="F72" s="648"/>
    </row>
    <row r="73" spans="1:6" ht="13">
      <c r="A73" s="2785" t="s">
        <v>43</v>
      </c>
      <c r="B73" s="441">
        <v>213</v>
      </c>
      <c r="C73" s="450" t="s">
        <v>473</v>
      </c>
      <c r="D73" s="638">
        <v>50</v>
      </c>
      <c r="E73" s="885">
        <f>D73/D79</f>
        <v>5.4277029960920539E-3</v>
      </c>
      <c r="F73" s="645">
        <v>50.28</v>
      </c>
    </row>
    <row r="74" spans="1:6" ht="13">
      <c r="A74" s="2783"/>
      <c r="B74" s="1011">
        <v>221</v>
      </c>
      <c r="C74" s="1017" t="s">
        <v>474</v>
      </c>
      <c r="D74" s="639">
        <v>4</v>
      </c>
      <c r="E74" s="886">
        <f>D74/D79</f>
        <v>4.3421623968736432E-4</v>
      </c>
      <c r="F74" s="646">
        <v>44.5</v>
      </c>
    </row>
    <row r="75" spans="1:6" ht="13">
      <c r="A75" s="2783"/>
      <c r="B75" s="441">
        <v>222</v>
      </c>
      <c r="C75" s="450" t="s">
        <v>475</v>
      </c>
      <c r="D75" s="638">
        <v>5</v>
      </c>
      <c r="E75" s="885">
        <f>D75/D79</f>
        <v>5.4277029960920543E-4</v>
      </c>
      <c r="F75" s="645">
        <v>46.8</v>
      </c>
    </row>
    <row r="76" spans="1:6" ht="13">
      <c r="A76" s="2783"/>
      <c r="B76" s="1011">
        <v>291</v>
      </c>
      <c r="C76" s="1017" t="s">
        <v>476</v>
      </c>
      <c r="D76" s="639">
        <v>4720</v>
      </c>
      <c r="E76" s="886">
        <f>D76/D79</f>
        <v>0.51237516283108986</v>
      </c>
      <c r="F76" s="646">
        <v>21.968008474576273</v>
      </c>
    </row>
    <row r="77" spans="1:6" ht="13">
      <c r="A77" s="2783"/>
      <c r="B77" s="441">
        <v>292</v>
      </c>
      <c r="C77" s="450" t="s">
        <v>478</v>
      </c>
      <c r="D77" s="638">
        <v>629</v>
      </c>
      <c r="E77" s="885">
        <f>D77/D79</f>
        <v>6.8280503690838032E-2</v>
      </c>
      <c r="F77" s="645">
        <v>18.259141494435614</v>
      </c>
    </row>
    <row r="78" spans="1:6" ht="13.5" thickBot="1">
      <c r="A78" s="2784"/>
      <c r="B78" s="1011">
        <v>293</v>
      </c>
      <c r="C78" s="1017" t="s">
        <v>479</v>
      </c>
      <c r="D78" s="640">
        <v>3804</v>
      </c>
      <c r="E78" s="887">
        <f>D78/D79</f>
        <v>0.41293964394268345</v>
      </c>
      <c r="F78" s="647">
        <v>19.030231335436383</v>
      </c>
    </row>
    <row r="79" spans="1:6" ht="13">
      <c r="A79" s="426" t="s">
        <v>480</v>
      </c>
      <c r="B79" s="446"/>
      <c r="C79" s="558"/>
      <c r="D79" s="641">
        <v>9212</v>
      </c>
      <c r="E79" s="882">
        <f>D79/D79</f>
        <v>1</v>
      </c>
      <c r="F79" s="1019">
        <v>20.678571428571427</v>
      </c>
    </row>
    <row r="80" spans="1:6" ht="13">
      <c r="A80" s="556"/>
      <c r="B80" s="557"/>
      <c r="C80" s="559"/>
      <c r="D80" s="1035"/>
      <c r="E80" s="884"/>
      <c r="F80" s="648"/>
    </row>
    <row r="81" spans="1:6" ht="13">
      <c r="A81" s="2785" t="s">
        <v>457</v>
      </c>
      <c r="B81" s="1011">
        <v>313</v>
      </c>
      <c r="C81" s="975" t="s">
        <v>481</v>
      </c>
      <c r="D81" s="639">
        <v>69</v>
      </c>
      <c r="E81" s="886">
        <f>D81/D90</f>
        <v>4.5460534984846489E-3</v>
      </c>
      <c r="F81" s="646">
        <v>49.362318840579711</v>
      </c>
    </row>
    <row r="82" spans="1:6" ht="13">
      <c r="A82" s="2783"/>
      <c r="B82" s="441">
        <v>321</v>
      </c>
      <c r="C82" s="418" t="s">
        <v>482</v>
      </c>
      <c r="D82" s="638">
        <v>16</v>
      </c>
      <c r="E82" s="885">
        <f>D82/D90</f>
        <v>1.0541573329819476E-3</v>
      </c>
      <c r="F82" s="645">
        <v>48.25</v>
      </c>
    </row>
    <row r="83" spans="1:6" ht="13">
      <c r="A83" s="2783"/>
      <c r="B83" s="1011">
        <v>333</v>
      </c>
      <c r="C83" s="975" t="s">
        <v>483</v>
      </c>
      <c r="D83" s="639">
        <v>16</v>
      </c>
      <c r="E83" s="886">
        <f>D83/D90</f>
        <v>1.0541573329819476E-3</v>
      </c>
      <c r="F83" s="646">
        <v>49.4375</v>
      </c>
    </row>
    <row r="84" spans="1:6" ht="13">
      <c r="A84" s="2783"/>
      <c r="B84" s="441">
        <v>341</v>
      </c>
      <c r="C84" s="418" t="s">
        <v>484</v>
      </c>
      <c r="D84" s="638">
        <v>12</v>
      </c>
      <c r="E84" s="885">
        <f>D84/D90</f>
        <v>7.9061799973646069E-4</v>
      </c>
      <c r="F84" s="645">
        <v>52.416666666666664</v>
      </c>
    </row>
    <row r="85" spans="1:6" ht="13">
      <c r="A85" s="2783"/>
      <c r="B85" s="1011">
        <v>342</v>
      </c>
      <c r="C85" s="975" t="s">
        <v>485</v>
      </c>
      <c r="D85" s="639">
        <v>46</v>
      </c>
      <c r="E85" s="886">
        <f>D85/D90</f>
        <v>3.0307023323230993E-3</v>
      </c>
      <c r="F85" s="646">
        <v>55.804347826086953</v>
      </c>
    </row>
    <row r="86" spans="1:6" ht="13">
      <c r="A86" s="2783"/>
      <c r="B86" s="441">
        <v>343</v>
      </c>
      <c r="C86" s="418" t="s">
        <v>486</v>
      </c>
      <c r="D86" s="638">
        <v>45</v>
      </c>
      <c r="E86" s="885">
        <f>D86/D90</f>
        <v>2.9648174990117276E-3</v>
      </c>
      <c r="F86" s="645">
        <v>47.977777777777774</v>
      </c>
    </row>
    <row r="87" spans="1:6" ht="13">
      <c r="A87" s="2783"/>
      <c r="B87" s="1011">
        <v>391</v>
      </c>
      <c r="C87" s="975" t="s">
        <v>487</v>
      </c>
      <c r="D87" s="639">
        <v>7279</v>
      </c>
      <c r="E87" s="886">
        <f>D87/D90</f>
        <v>0.47957570167347474</v>
      </c>
      <c r="F87" s="646">
        <v>23.717543618628934</v>
      </c>
    </row>
    <row r="88" spans="1:6" ht="13">
      <c r="A88" s="2783"/>
      <c r="B88" s="441">
        <v>392</v>
      </c>
      <c r="C88" s="418" t="s">
        <v>488</v>
      </c>
      <c r="D88" s="638">
        <v>1939</v>
      </c>
      <c r="E88" s="885">
        <f>D88/D90</f>
        <v>0.12775069179074977</v>
      </c>
      <c r="F88" s="645">
        <v>21.301186178442496</v>
      </c>
    </row>
    <row r="89" spans="1:6" ht="13.5" thickBot="1">
      <c r="A89" s="2784"/>
      <c r="B89" s="1011">
        <v>393</v>
      </c>
      <c r="C89" s="975" t="s">
        <v>489</v>
      </c>
      <c r="D89" s="640">
        <v>5756</v>
      </c>
      <c r="E89" s="887">
        <f>D89/D90</f>
        <v>0.37923310054025561</v>
      </c>
      <c r="F89" s="647">
        <v>22.290653231410701</v>
      </c>
    </row>
    <row r="90" spans="1:6" ht="13">
      <c r="A90" s="426" t="s">
        <v>490</v>
      </c>
      <c r="B90" s="453"/>
      <c r="C90" s="447"/>
      <c r="D90" s="641">
        <v>15178</v>
      </c>
      <c r="E90" s="882">
        <f>D90/D90</f>
        <v>1</v>
      </c>
      <c r="F90" s="1019">
        <v>23.229147450256949</v>
      </c>
    </row>
    <row r="91" spans="1:6" ht="13">
      <c r="A91" s="560"/>
      <c r="B91" s="559"/>
      <c r="C91" s="559"/>
      <c r="D91" s="1036"/>
      <c r="E91" s="888"/>
      <c r="F91" s="649"/>
    </row>
    <row r="92" spans="1:6" ht="13">
      <c r="A92" s="2785" t="s">
        <v>456</v>
      </c>
      <c r="B92" s="441">
        <v>511</v>
      </c>
      <c r="C92" s="418" t="s">
        <v>491</v>
      </c>
      <c r="D92" s="642">
        <v>3</v>
      </c>
      <c r="E92" s="885">
        <f>D92/D100</f>
        <v>6.9864927806241269E-4</v>
      </c>
      <c r="F92" s="645">
        <v>45.666666666666664</v>
      </c>
    </row>
    <row r="93" spans="1:6" ht="13">
      <c r="A93" s="2783"/>
      <c r="B93" s="1011">
        <v>512</v>
      </c>
      <c r="C93" s="975" t="s">
        <v>492</v>
      </c>
      <c r="D93" s="643">
        <v>20</v>
      </c>
      <c r="E93" s="886">
        <f>D93/D100</f>
        <v>4.657661853749418E-3</v>
      </c>
      <c r="F93" s="646">
        <v>47.1</v>
      </c>
    </row>
    <row r="94" spans="1:6" ht="13">
      <c r="A94" s="2783"/>
      <c r="B94" s="441">
        <v>513</v>
      </c>
      <c r="C94" s="418" t="s">
        <v>493</v>
      </c>
      <c r="D94" s="642">
        <v>43</v>
      </c>
      <c r="E94" s="885">
        <f>D94/D100</f>
        <v>1.0013972985561248E-2</v>
      </c>
      <c r="F94" s="645">
        <v>47.860465116279073</v>
      </c>
    </row>
    <row r="95" spans="1:6" ht="13">
      <c r="A95" s="2783"/>
      <c r="B95" s="1011">
        <v>523</v>
      </c>
      <c r="C95" s="975" t="s">
        <v>494</v>
      </c>
      <c r="D95" s="643">
        <v>8</v>
      </c>
      <c r="E95" s="886">
        <f>D95/D100</f>
        <v>1.8630647414997672E-3</v>
      </c>
      <c r="F95" s="646">
        <v>48</v>
      </c>
    </row>
    <row r="96" spans="1:6" ht="13">
      <c r="A96" s="2783"/>
      <c r="B96" s="441">
        <v>532</v>
      </c>
      <c r="C96" s="418" t="s">
        <v>495</v>
      </c>
      <c r="D96" s="642">
        <v>7</v>
      </c>
      <c r="E96" s="885">
        <f>D96/D100</f>
        <v>1.6301816488122963E-3</v>
      </c>
      <c r="F96" s="645">
        <v>54.142857142857146</v>
      </c>
    </row>
    <row r="97" spans="1:6" ht="13">
      <c r="A97" s="2783"/>
      <c r="B97" s="1011">
        <v>591</v>
      </c>
      <c r="C97" s="975" t="s">
        <v>496</v>
      </c>
      <c r="D97" s="643">
        <v>2263</v>
      </c>
      <c r="E97" s="886">
        <f>D97/D100</f>
        <v>0.52701443875174658</v>
      </c>
      <c r="F97" s="646">
        <v>23.566504639858596</v>
      </c>
    </row>
    <row r="98" spans="1:6" ht="13">
      <c r="A98" s="2783"/>
      <c r="B98" s="441">
        <v>592</v>
      </c>
      <c r="C98" s="418" t="s">
        <v>497</v>
      </c>
      <c r="D98" s="642">
        <v>299</v>
      </c>
      <c r="E98" s="885">
        <f>D98/D100</f>
        <v>6.963204471355379E-2</v>
      </c>
      <c r="F98" s="645">
        <v>19.969899665551839</v>
      </c>
    </row>
    <row r="99" spans="1:6" ht="13.5" thickBot="1">
      <c r="A99" s="2784"/>
      <c r="B99" s="1011">
        <v>593</v>
      </c>
      <c r="C99" s="975" t="s">
        <v>498</v>
      </c>
      <c r="D99" s="644">
        <v>1651</v>
      </c>
      <c r="E99" s="887">
        <f>D99/D100</f>
        <v>0.38448998602701445</v>
      </c>
      <c r="F99" s="647">
        <v>20.530587522713507</v>
      </c>
    </row>
    <row r="100" spans="1:6" ht="13">
      <c r="A100" s="426" t="s">
        <v>499</v>
      </c>
      <c r="B100" s="453"/>
      <c r="C100" s="447"/>
      <c r="D100" s="641">
        <v>4294</v>
      </c>
      <c r="E100" s="882">
        <f>D100/D100</f>
        <v>1</v>
      </c>
      <c r="F100" s="1019">
        <v>22.612482533768048</v>
      </c>
    </row>
    <row r="101" spans="1:6" ht="13">
      <c r="A101" s="556"/>
      <c r="B101" s="559"/>
      <c r="C101" s="559"/>
      <c r="D101" s="1035"/>
      <c r="E101" s="884"/>
      <c r="F101" s="648"/>
    </row>
    <row r="102" spans="1:6" ht="13">
      <c r="A102" s="2785" t="s">
        <v>455</v>
      </c>
      <c r="B102" s="1011">
        <v>613</v>
      </c>
      <c r="C102" s="975" t="s">
        <v>500</v>
      </c>
      <c r="D102" s="643">
        <v>3</v>
      </c>
      <c r="E102" s="886">
        <f>D102/D111</f>
        <v>1.4012143858010276E-3</v>
      </c>
      <c r="F102" s="646">
        <v>51.666666666666664</v>
      </c>
    </row>
    <row r="103" spans="1:6" ht="13">
      <c r="A103" s="2783"/>
      <c r="B103" s="441">
        <v>621</v>
      </c>
      <c r="C103" s="418" t="s">
        <v>501</v>
      </c>
      <c r="D103" s="642">
        <v>18</v>
      </c>
      <c r="E103" s="885">
        <f>D103/D111</f>
        <v>8.4072863148061654E-3</v>
      </c>
      <c r="F103" s="645">
        <v>54.277777777777779</v>
      </c>
    </row>
    <row r="104" spans="1:6" ht="13">
      <c r="A104" s="2783"/>
      <c r="B104" s="1011">
        <v>622</v>
      </c>
      <c r="C104" s="975" t="s">
        <v>502</v>
      </c>
      <c r="D104" s="643">
        <v>1</v>
      </c>
      <c r="E104" s="886">
        <f>D104/D111</f>
        <v>4.6707146193367583E-4</v>
      </c>
      <c r="F104" s="646">
        <v>65</v>
      </c>
    </row>
    <row r="105" spans="1:6" ht="13">
      <c r="A105" s="2783"/>
      <c r="B105" s="441">
        <v>623</v>
      </c>
      <c r="C105" s="418" t="s">
        <v>503</v>
      </c>
      <c r="D105" s="642">
        <v>8</v>
      </c>
      <c r="E105" s="885">
        <f>D105/D111</f>
        <v>3.7365716954694066E-3</v>
      </c>
      <c r="F105" s="645">
        <v>55.125</v>
      </c>
    </row>
    <row r="106" spans="1:6" ht="13">
      <c r="A106" s="2783"/>
      <c r="B106" s="1011">
        <v>633</v>
      </c>
      <c r="C106" s="975" t="s">
        <v>504</v>
      </c>
      <c r="D106" s="643">
        <v>7</v>
      </c>
      <c r="E106" s="886">
        <f>D106/D111</f>
        <v>3.269500233535731E-3</v>
      </c>
      <c r="F106" s="646">
        <v>54.285714285714285</v>
      </c>
    </row>
    <row r="107" spans="1:6" ht="13">
      <c r="A107" s="2783"/>
      <c r="B107" s="454">
        <v>643</v>
      </c>
      <c r="C107" s="418" t="s">
        <v>505</v>
      </c>
      <c r="D107" s="642">
        <v>1</v>
      </c>
      <c r="E107" s="885">
        <f>D107/D111</f>
        <v>4.6707146193367583E-4</v>
      </c>
      <c r="F107" s="645">
        <v>51</v>
      </c>
    </row>
    <row r="108" spans="1:6" ht="13">
      <c r="A108" s="2783"/>
      <c r="B108" s="1026">
        <v>691</v>
      </c>
      <c r="C108" s="975" t="s">
        <v>506</v>
      </c>
      <c r="D108" s="643">
        <v>1103</v>
      </c>
      <c r="E108" s="886">
        <f>D108/D111</f>
        <v>0.51517982251284444</v>
      </c>
      <c r="F108" s="646">
        <v>22.087035358114235</v>
      </c>
    </row>
    <row r="109" spans="1:6" ht="13">
      <c r="A109" s="2783"/>
      <c r="B109" s="454">
        <v>692</v>
      </c>
      <c r="C109" s="418" t="s">
        <v>507</v>
      </c>
      <c r="D109" s="642">
        <v>203</v>
      </c>
      <c r="E109" s="885">
        <f>D109/D111</f>
        <v>9.4815506772536196E-2</v>
      </c>
      <c r="F109" s="645">
        <v>22.970443349753694</v>
      </c>
    </row>
    <row r="110" spans="1:6" ht="13.5" thickBot="1">
      <c r="A110" s="2784"/>
      <c r="B110" s="1026">
        <v>693</v>
      </c>
      <c r="C110" s="975" t="s">
        <v>508</v>
      </c>
      <c r="D110" s="644">
        <v>797</v>
      </c>
      <c r="E110" s="887">
        <f>D110/D111</f>
        <v>0.37225595516113963</v>
      </c>
      <c r="F110" s="647">
        <v>21.416562107904642</v>
      </c>
    </row>
    <row r="111" spans="1:6" ht="13">
      <c r="A111" s="426" t="s">
        <v>509</v>
      </c>
      <c r="B111" s="455"/>
      <c r="C111" s="456"/>
      <c r="D111" s="641">
        <v>2141</v>
      </c>
      <c r="E111" s="882">
        <f>D111/D111</f>
        <v>1</v>
      </c>
      <c r="F111" s="1019">
        <v>22.49556282111163</v>
      </c>
    </row>
    <row r="112" spans="1:6" ht="13">
      <c r="A112" s="556"/>
      <c r="B112" s="556"/>
      <c r="C112" s="556"/>
      <c r="D112" s="1035"/>
      <c r="E112" s="889"/>
      <c r="F112" s="648"/>
    </row>
    <row r="113" spans="1:6" ht="13.5" thickBot="1">
      <c r="A113" s="1028" t="s">
        <v>454</v>
      </c>
      <c r="B113" s="561">
        <v>713</v>
      </c>
      <c r="C113" s="1029" t="s">
        <v>510</v>
      </c>
      <c r="D113" s="644">
        <v>70</v>
      </c>
      <c r="E113" s="890">
        <v>1</v>
      </c>
      <c r="F113" s="647">
        <v>12.114285714285714</v>
      </c>
    </row>
    <row r="114" spans="1:6" ht="13">
      <c r="A114" s="458" t="s">
        <v>511</v>
      </c>
      <c r="B114" s="459"/>
      <c r="C114" s="460"/>
      <c r="D114" s="641">
        <v>70</v>
      </c>
      <c r="E114" s="891">
        <v>1</v>
      </c>
      <c r="F114" s="1019">
        <v>12.114285714285714</v>
      </c>
    </row>
    <row r="115" spans="1:6" ht="13">
      <c r="A115" s="556"/>
      <c r="B115" s="556"/>
      <c r="C115" s="556"/>
      <c r="D115" s="1035"/>
      <c r="E115" s="559"/>
      <c r="F115" s="648"/>
    </row>
    <row r="116" spans="1:6" ht="13">
      <c r="A116" s="2778" t="s">
        <v>617</v>
      </c>
      <c r="B116" s="2779"/>
      <c r="C116" s="2780"/>
      <c r="D116" s="1037">
        <v>45869</v>
      </c>
      <c r="E116" s="562"/>
      <c r="F116" s="1038">
        <v>21.305783862739542</v>
      </c>
    </row>
    <row r="117" spans="1:6" ht="13">
      <c r="D117" s="563"/>
    </row>
    <row r="118" spans="1:6" ht="13">
      <c r="A118" s="2764" t="s">
        <v>711</v>
      </c>
      <c r="B118" s="2764"/>
      <c r="C118" s="2764"/>
      <c r="D118" s="2764"/>
      <c r="E118" s="2764"/>
      <c r="F118" s="2764"/>
    </row>
    <row r="121" spans="1:6" ht="30" customHeight="1">
      <c r="A121" s="2781" t="s">
        <v>761</v>
      </c>
      <c r="B121" s="2781"/>
      <c r="C121" s="2781"/>
      <c r="D121" s="2781"/>
      <c r="E121" s="2781"/>
      <c r="F121" s="2781"/>
    </row>
    <row r="122" spans="1:6" ht="13">
      <c r="A122" s="928"/>
      <c r="B122" s="928"/>
      <c r="C122" s="932"/>
      <c r="D122" s="932"/>
      <c r="E122" s="932"/>
      <c r="F122" s="932"/>
    </row>
    <row r="123" spans="1:6" ht="24.5" customHeight="1">
      <c r="A123" s="2519" t="s">
        <v>463</v>
      </c>
      <c r="B123" s="2786" t="s">
        <v>464</v>
      </c>
      <c r="C123" s="2668" t="s">
        <v>465</v>
      </c>
      <c r="D123" s="2789" t="s">
        <v>462</v>
      </c>
      <c r="E123" s="2677"/>
      <c r="F123" s="2790" t="s">
        <v>616</v>
      </c>
    </row>
    <row r="124" spans="1:6" ht="24.5" customHeight="1">
      <c r="A124" s="2521"/>
      <c r="B124" s="2787"/>
      <c r="C124" s="2788"/>
      <c r="D124" s="403" t="s">
        <v>36</v>
      </c>
      <c r="E124" s="440" t="s">
        <v>37</v>
      </c>
      <c r="F124" s="2791"/>
    </row>
    <row r="125" spans="1:6" ht="13">
      <c r="A125" s="2782" t="s">
        <v>458</v>
      </c>
      <c r="B125" s="441">
        <v>113</v>
      </c>
      <c r="C125" s="418" t="s">
        <v>466</v>
      </c>
      <c r="D125" s="442">
        <v>167</v>
      </c>
      <c r="E125" s="443">
        <f>D125/14544</f>
        <v>1.1482398239823983E-2</v>
      </c>
      <c r="F125" s="444">
        <v>46.868263499999998</v>
      </c>
    </row>
    <row r="126" spans="1:6" ht="13">
      <c r="A126" s="2783"/>
      <c r="B126" s="1011">
        <v>123</v>
      </c>
      <c r="C126" s="975" t="s">
        <v>467</v>
      </c>
      <c r="D126" s="1039">
        <v>70</v>
      </c>
      <c r="E126" s="1040">
        <f t="shared" ref="E126:E131" si="0">D126/14544</f>
        <v>4.8129812981298134E-3</v>
      </c>
      <c r="F126" s="1041">
        <v>55.985714299999998</v>
      </c>
    </row>
    <row r="127" spans="1:6" ht="13">
      <c r="A127" s="2783"/>
      <c r="B127" s="441">
        <v>133</v>
      </c>
      <c r="C127" s="418" t="s">
        <v>468</v>
      </c>
      <c r="D127" s="442">
        <v>561</v>
      </c>
      <c r="E127" s="445">
        <f t="shared" si="0"/>
        <v>3.8572607260726074E-2</v>
      </c>
      <c r="F127" s="444">
        <v>49.012477699999998</v>
      </c>
    </row>
    <row r="128" spans="1:6" ht="13">
      <c r="A128" s="2783"/>
      <c r="B128" s="1011">
        <v>143</v>
      </c>
      <c r="C128" s="975" t="s">
        <v>469</v>
      </c>
      <c r="D128" s="1039">
        <v>140</v>
      </c>
      <c r="E128" s="1040">
        <f t="shared" si="0"/>
        <v>9.6259625962596268E-3</v>
      </c>
      <c r="F128" s="1041">
        <v>42.642857100000001</v>
      </c>
    </row>
    <row r="129" spans="1:6" ht="13">
      <c r="A129" s="2783"/>
      <c r="B129" s="441">
        <v>191</v>
      </c>
      <c r="C129" s="418" t="s">
        <v>470</v>
      </c>
      <c r="D129" s="442">
        <v>3808</v>
      </c>
      <c r="E129" s="445">
        <f t="shared" si="0"/>
        <v>0.26182618261826185</v>
      </c>
      <c r="F129" s="444">
        <v>16.323529400000002</v>
      </c>
    </row>
    <row r="130" spans="1:6" ht="13.5" thickBot="1">
      <c r="A130" s="2784"/>
      <c r="B130" s="1011">
        <v>193</v>
      </c>
      <c r="C130" s="975" t="s">
        <v>471</v>
      </c>
      <c r="D130" s="1042">
        <v>9967</v>
      </c>
      <c r="E130" s="1043">
        <f t="shared" si="0"/>
        <v>0.68529977997799785</v>
      </c>
      <c r="F130" s="1044">
        <v>15.3831644</v>
      </c>
    </row>
    <row r="131" spans="1:6" ht="13">
      <c r="A131" s="426" t="s">
        <v>472</v>
      </c>
      <c r="B131" s="446"/>
      <c r="C131" s="447"/>
      <c r="D131" s="448">
        <f>SUM(D125:D130)</f>
        <v>14713</v>
      </c>
      <c r="E131" s="445">
        <f t="shared" si="0"/>
        <v>1.0116199119911991</v>
      </c>
      <c r="F131" s="449">
        <v>17.7187521</v>
      </c>
    </row>
    <row r="132" spans="1:6" ht="13">
      <c r="A132" s="556"/>
      <c r="B132" s="557"/>
      <c r="C132" s="556"/>
      <c r="D132" s="556"/>
      <c r="E132" s="556"/>
      <c r="F132" s="1016"/>
    </row>
    <row r="133" spans="1:6" ht="13">
      <c r="A133" s="2785" t="s">
        <v>43</v>
      </c>
      <c r="B133" s="441">
        <v>213</v>
      </c>
      <c r="C133" s="450" t="s">
        <v>473</v>
      </c>
      <c r="D133" s="442">
        <v>50</v>
      </c>
      <c r="E133" s="451">
        <f>D133/9094</f>
        <v>5.4981306355839019E-3</v>
      </c>
      <c r="F133" s="444">
        <v>48.28</v>
      </c>
    </row>
    <row r="134" spans="1:6" ht="13">
      <c r="A134" s="2783"/>
      <c r="B134" s="1011">
        <v>221</v>
      </c>
      <c r="C134" s="1017" t="s">
        <v>474</v>
      </c>
      <c r="D134" s="1039">
        <v>4</v>
      </c>
      <c r="E134" s="1045">
        <f t="shared" ref="E134:E139" si="1">D134/9094</f>
        <v>4.3985045084671211E-4</v>
      </c>
      <c r="F134" s="1041">
        <v>42.5</v>
      </c>
    </row>
    <row r="135" spans="1:6" ht="13">
      <c r="A135" s="2783"/>
      <c r="B135" s="441">
        <v>222</v>
      </c>
      <c r="C135" s="450" t="s">
        <v>475</v>
      </c>
      <c r="D135" s="442">
        <v>5</v>
      </c>
      <c r="E135" s="451">
        <f t="shared" si="1"/>
        <v>5.4981306355839012E-4</v>
      </c>
      <c r="F135" s="444">
        <v>44.8</v>
      </c>
    </row>
    <row r="136" spans="1:6" ht="13">
      <c r="A136" s="2783"/>
      <c r="B136" s="1011">
        <v>291</v>
      </c>
      <c r="C136" s="1017" t="s">
        <v>476</v>
      </c>
      <c r="D136" s="1039">
        <v>4705</v>
      </c>
      <c r="E136" s="1045">
        <f t="shared" si="1"/>
        <v>0.51737409280844515</v>
      </c>
      <c r="F136" s="1041">
        <v>20.127736500000001</v>
      </c>
    </row>
    <row r="137" spans="1:6" ht="13">
      <c r="A137" s="2783"/>
      <c r="B137" s="441">
        <v>292</v>
      </c>
      <c r="C137" s="450" t="s">
        <v>478</v>
      </c>
      <c r="D137" s="442">
        <v>618</v>
      </c>
      <c r="E137" s="451">
        <f t="shared" si="1"/>
        <v>6.7956894655817016E-2</v>
      </c>
      <c r="F137" s="444">
        <v>16.695792900000001</v>
      </c>
    </row>
    <row r="138" spans="1:6" ht="13.5" thickBot="1">
      <c r="A138" s="2784"/>
      <c r="B138" s="1011">
        <v>293</v>
      </c>
      <c r="C138" s="1017" t="s">
        <v>479</v>
      </c>
      <c r="D138" s="1042">
        <v>3769</v>
      </c>
      <c r="E138" s="1046">
        <f t="shared" si="1"/>
        <v>0.41444908731031449</v>
      </c>
      <c r="F138" s="1044">
        <v>17.2769966</v>
      </c>
    </row>
    <row r="139" spans="1:6" ht="13">
      <c r="A139" s="426" t="s">
        <v>480</v>
      </c>
      <c r="B139" s="446"/>
      <c r="C139" s="452"/>
      <c r="D139" s="448">
        <f>SUM(D133:D138)</f>
        <v>9151</v>
      </c>
      <c r="E139" s="445">
        <f t="shared" si="1"/>
        <v>1.0062678689245657</v>
      </c>
      <c r="F139" s="449">
        <v>18.898918200000001</v>
      </c>
    </row>
    <row r="140" spans="1:6" ht="13">
      <c r="A140" s="556"/>
      <c r="B140" s="557"/>
      <c r="C140" s="559"/>
      <c r="D140" s="556"/>
      <c r="E140" s="556"/>
      <c r="F140" s="1016"/>
    </row>
    <row r="141" spans="1:6" ht="13">
      <c r="A141" s="2785" t="s">
        <v>457</v>
      </c>
      <c r="B141" s="1011">
        <v>313</v>
      </c>
      <c r="C141" s="975" t="s">
        <v>481</v>
      </c>
      <c r="D141" s="1039">
        <v>69</v>
      </c>
      <c r="E141" s="1045">
        <f>D141/14925</f>
        <v>4.6231155778894469E-3</v>
      </c>
      <c r="F141" s="1041">
        <v>47.362318799999997</v>
      </c>
    </row>
    <row r="142" spans="1:6" ht="13">
      <c r="A142" s="2783"/>
      <c r="B142" s="441">
        <v>321</v>
      </c>
      <c r="C142" s="418" t="s">
        <v>482</v>
      </c>
      <c r="D142" s="442">
        <v>16</v>
      </c>
      <c r="E142" s="451">
        <f t="shared" ref="E142:E150" si="2">D142/14925</f>
        <v>1.0720268006700168E-3</v>
      </c>
      <c r="F142" s="444">
        <v>46.25</v>
      </c>
    </row>
    <row r="143" spans="1:6" ht="13">
      <c r="A143" s="2783"/>
      <c r="B143" s="1011">
        <v>333</v>
      </c>
      <c r="C143" s="975" t="s">
        <v>483</v>
      </c>
      <c r="D143" s="1039">
        <v>16</v>
      </c>
      <c r="E143" s="1045">
        <f t="shared" si="2"/>
        <v>1.0720268006700168E-3</v>
      </c>
      <c r="F143" s="1041">
        <v>47.4375</v>
      </c>
    </row>
    <row r="144" spans="1:6" ht="13">
      <c r="A144" s="2783"/>
      <c r="B144" s="441">
        <v>341</v>
      </c>
      <c r="C144" s="418" t="s">
        <v>484</v>
      </c>
      <c r="D144" s="442">
        <v>12</v>
      </c>
      <c r="E144" s="451">
        <f t="shared" si="2"/>
        <v>8.0402010050251258E-4</v>
      </c>
      <c r="F144" s="444">
        <v>50.4166667</v>
      </c>
    </row>
    <row r="145" spans="1:6" ht="13">
      <c r="A145" s="2783"/>
      <c r="B145" s="1011">
        <v>342</v>
      </c>
      <c r="C145" s="975" t="s">
        <v>485</v>
      </c>
      <c r="D145" s="1039">
        <v>46</v>
      </c>
      <c r="E145" s="1045">
        <f t="shared" si="2"/>
        <v>3.0820770519262982E-3</v>
      </c>
      <c r="F145" s="1041">
        <v>53.804347800000002</v>
      </c>
    </row>
    <row r="146" spans="1:6" ht="13">
      <c r="A146" s="2783"/>
      <c r="B146" s="441">
        <v>343</v>
      </c>
      <c r="C146" s="418" t="s">
        <v>486</v>
      </c>
      <c r="D146" s="442">
        <v>45</v>
      </c>
      <c r="E146" s="451">
        <f t="shared" si="2"/>
        <v>3.015075376884422E-3</v>
      </c>
      <c r="F146" s="444">
        <v>45.977777799999998</v>
      </c>
    </row>
    <row r="147" spans="1:6" ht="13">
      <c r="A147" s="2783"/>
      <c r="B147" s="1011">
        <v>391</v>
      </c>
      <c r="C147" s="975" t="s">
        <v>487</v>
      </c>
      <c r="D147" s="1039">
        <v>7215</v>
      </c>
      <c r="E147" s="1045">
        <f t="shared" si="2"/>
        <v>0.48341708542713568</v>
      </c>
      <c r="F147" s="1041">
        <v>22.020097</v>
      </c>
    </row>
    <row r="148" spans="1:6" ht="13">
      <c r="A148" s="2783"/>
      <c r="B148" s="441">
        <v>392</v>
      </c>
      <c r="C148" s="418" t="s">
        <v>488</v>
      </c>
      <c r="D148" s="442">
        <v>1924</v>
      </c>
      <c r="E148" s="451">
        <f t="shared" si="2"/>
        <v>0.12891122278056952</v>
      </c>
      <c r="F148" s="444">
        <v>19.521309800000001</v>
      </c>
    </row>
    <row r="149" spans="1:6" ht="13.5" thickBot="1">
      <c r="A149" s="2784"/>
      <c r="B149" s="1011">
        <v>393</v>
      </c>
      <c r="C149" s="975" t="s">
        <v>489</v>
      </c>
      <c r="D149" s="1042">
        <v>5692</v>
      </c>
      <c r="E149" s="1046">
        <f t="shared" si="2"/>
        <v>0.38137353433835847</v>
      </c>
      <c r="F149" s="1044">
        <v>20.629655700000001</v>
      </c>
    </row>
    <row r="150" spans="1:6" ht="13">
      <c r="A150" s="426" t="s">
        <v>490</v>
      </c>
      <c r="B150" s="453"/>
      <c r="C150" s="447"/>
      <c r="D150" s="448">
        <f>SUM(D141:D149)</f>
        <v>15035</v>
      </c>
      <c r="E150" s="445">
        <f t="shared" si="2"/>
        <v>1.0073701842546063</v>
      </c>
      <c r="F150" s="449">
        <v>21.534685700000001</v>
      </c>
    </row>
    <row r="151" spans="1:6" ht="13">
      <c r="A151" s="560"/>
      <c r="B151" s="559"/>
      <c r="C151" s="559"/>
      <c r="D151" s="1024"/>
      <c r="E151" s="1047"/>
      <c r="F151" s="1025"/>
    </row>
    <row r="152" spans="1:6" ht="13">
      <c r="A152" s="2785" t="s">
        <v>456</v>
      </c>
      <c r="B152" s="441">
        <v>511</v>
      </c>
      <c r="C152" s="304" t="s">
        <v>491</v>
      </c>
      <c r="D152" s="442">
        <v>3</v>
      </c>
      <c r="E152" s="451">
        <f>D152/4232</f>
        <v>7.0888468809073729E-4</v>
      </c>
      <c r="F152" s="444">
        <v>43.6666667</v>
      </c>
    </row>
    <row r="153" spans="1:6" ht="13">
      <c r="A153" s="2783"/>
      <c r="B153" s="1011">
        <v>512</v>
      </c>
      <c r="C153" s="1048" t="s">
        <v>492</v>
      </c>
      <c r="D153" s="1039">
        <v>21</v>
      </c>
      <c r="E153" s="1045">
        <f t="shared" ref="E153:E160" si="3">D153/4232</f>
        <v>4.9621928166351604E-3</v>
      </c>
      <c r="F153" s="1041">
        <v>45.428571400000003</v>
      </c>
    </row>
    <row r="154" spans="1:6" ht="13">
      <c r="A154" s="2783"/>
      <c r="B154" s="441">
        <v>513</v>
      </c>
      <c r="C154" s="304" t="s">
        <v>493</v>
      </c>
      <c r="D154" s="442">
        <v>43</v>
      </c>
      <c r="E154" s="451">
        <f t="shared" si="3"/>
        <v>1.0160680529300567E-2</v>
      </c>
      <c r="F154" s="444">
        <v>45.860465099999999</v>
      </c>
    </row>
    <row r="155" spans="1:6" ht="13">
      <c r="A155" s="2783"/>
      <c r="B155" s="1011">
        <v>523</v>
      </c>
      <c r="C155" s="1048" t="s">
        <v>494</v>
      </c>
      <c r="D155" s="1039">
        <v>8</v>
      </c>
      <c r="E155" s="1045">
        <f t="shared" si="3"/>
        <v>1.890359168241966E-3</v>
      </c>
      <c r="F155" s="1041">
        <v>46</v>
      </c>
    </row>
    <row r="156" spans="1:6" ht="13">
      <c r="A156" s="2783"/>
      <c r="B156" s="441">
        <v>532</v>
      </c>
      <c r="C156" s="304" t="s">
        <v>495</v>
      </c>
      <c r="D156" s="442">
        <v>7</v>
      </c>
      <c r="E156" s="451">
        <f t="shared" si="3"/>
        <v>1.6540642722117202E-3</v>
      </c>
      <c r="F156" s="444">
        <v>52.142857100000001</v>
      </c>
    </row>
    <row r="157" spans="1:6" ht="13">
      <c r="A157" s="2783"/>
      <c r="B157" s="1011">
        <v>591</v>
      </c>
      <c r="C157" s="1048" t="s">
        <v>496</v>
      </c>
      <c r="D157" s="1039">
        <v>2244</v>
      </c>
      <c r="E157" s="1045">
        <f t="shared" si="3"/>
        <v>0.53024574669187141</v>
      </c>
      <c r="F157" s="1041">
        <v>21.8360071</v>
      </c>
    </row>
    <row r="158" spans="1:6" ht="13">
      <c r="A158" s="2783"/>
      <c r="B158" s="441">
        <v>592</v>
      </c>
      <c r="C158" s="304" t="s">
        <v>497</v>
      </c>
      <c r="D158" s="442">
        <v>297</v>
      </c>
      <c r="E158" s="451">
        <f t="shared" si="3"/>
        <v>7.0179584120982991E-2</v>
      </c>
      <c r="F158" s="444">
        <v>18.1178451</v>
      </c>
    </row>
    <row r="159" spans="1:6" ht="13.5" thickBot="1">
      <c r="A159" s="2784"/>
      <c r="B159" s="1011">
        <v>593</v>
      </c>
      <c r="C159" s="1048" t="s">
        <v>498</v>
      </c>
      <c r="D159" s="1049">
        <v>1633</v>
      </c>
      <c r="E159" s="1046">
        <f t="shared" si="3"/>
        <v>0.3858695652173913</v>
      </c>
      <c r="F159" s="1044">
        <v>18.950398</v>
      </c>
    </row>
    <row r="160" spans="1:6" ht="13">
      <c r="A160" s="426" t="s">
        <v>499</v>
      </c>
      <c r="B160" s="453"/>
      <c r="C160" s="447"/>
      <c r="D160" s="448">
        <f>SUM(D152:D159)</f>
        <v>4256</v>
      </c>
      <c r="E160" s="445">
        <f t="shared" si="3"/>
        <v>1.005671077504726</v>
      </c>
      <c r="F160" s="449">
        <v>20.9391447</v>
      </c>
    </row>
    <row r="161" spans="1:6" ht="13">
      <c r="A161" s="556"/>
      <c r="B161" s="559"/>
      <c r="C161" s="559"/>
      <c r="D161" s="556"/>
      <c r="E161" s="556"/>
      <c r="F161" s="1016"/>
    </row>
    <row r="162" spans="1:6" ht="13">
      <c r="A162" s="2785" t="s">
        <v>455</v>
      </c>
      <c r="B162" s="1011">
        <v>613</v>
      </c>
      <c r="C162" s="1048" t="s">
        <v>500</v>
      </c>
      <c r="D162" s="1039">
        <v>3</v>
      </c>
      <c r="E162" s="1045">
        <f>D162/2079</f>
        <v>1.443001443001443E-3</v>
      </c>
      <c r="F162" s="1041">
        <v>49.6666667</v>
      </c>
    </row>
    <row r="163" spans="1:6" ht="13">
      <c r="A163" s="2783"/>
      <c r="B163" s="441">
        <v>621</v>
      </c>
      <c r="C163" s="304" t="s">
        <v>501</v>
      </c>
      <c r="D163" s="442">
        <v>18</v>
      </c>
      <c r="E163" s="451">
        <f t="shared" ref="E163:E171" si="4">D163/2079</f>
        <v>8.658008658008658E-3</v>
      </c>
      <c r="F163" s="444">
        <v>52.277777800000003</v>
      </c>
    </row>
    <row r="164" spans="1:6" ht="13">
      <c r="A164" s="2783"/>
      <c r="B164" s="1011">
        <v>622</v>
      </c>
      <c r="C164" s="1048" t="s">
        <v>502</v>
      </c>
      <c r="D164" s="1039">
        <v>1</v>
      </c>
      <c r="E164" s="1045">
        <f t="shared" si="4"/>
        <v>4.8100048100048102E-4</v>
      </c>
      <c r="F164" s="1041">
        <v>63</v>
      </c>
    </row>
    <row r="165" spans="1:6" ht="13">
      <c r="A165" s="2783"/>
      <c r="B165" s="441">
        <v>623</v>
      </c>
      <c r="C165" s="304" t="s">
        <v>503</v>
      </c>
      <c r="D165" s="442">
        <v>8</v>
      </c>
      <c r="E165" s="451">
        <f t="shared" si="4"/>
        <v>3.8480038480038481E-3</v>
      </c>
      <c r="F165" s="444">
        <v>53.125</v>
      </c>
    </row>
    <row r="166" spans="1:6" ht="13">
      <c r="A166" s="2783"/>
      <c r="B166" s="1011">
        <v>633</v>
      </c>
      <c r="C166" s="1048" t="s">
        <v>504</v>
      </c>
      <c r="D166" s="1039">
        <v>7</v>
      </c>
      <c r="E166" s="1045">
        <f t="shared" si="4"/>
        <v>3.3670033670033669E-3</v>
      </c>
      <c r="F166" s="1041">
        <v>52.285714300000002</v>
      </c>
    </row>
    <row r="167" spans="1:6" ht="13">
      <c r="A167" s="2783"/>
      <c r="B167" s="454">
        <v>643</v>
      </c>
      <c r="C167" s="304" t="s">
        <v>505</v>
      </c>
      <c r="D167" s="442">
        <v>1</v>
      </c>
      <c r="E167" s="451">
        <f t="shared" si="4"/>
        <v>4.8100048100048102E-4</v>
      </c>
      <c r="F167" s="444">
        <v>49</v>
      </c>
    </row>
    <row r="168" spans="1:6" ht="13">
      <c r="A168" s="2783"/>
      <c r="B168" s="1026">
        <v>691</v>
      </c>
      <c r="C168" s="1048" t="s">
        <v>506</v>
      </c>
      <c r="D168" s="1039">
        <v>1086</v>
      </c>
      <c r="E168" s="1045">
        <f t="shared" si="4"/>
        <v>0.52236652236652237</v>
      </c>
      <c r="F168" s="1041">
        <v>20.476058900000002</v>
      </c>
    </row>
    <row r="169" spans="1:6" ht="13">
      <c r="A169" s="2783"/>
      <c r="B169" s="454">
        <v>692</v>
      </c>
      <c r="C169" s="304" t="s">
        <v>507</v>
      </c>
      <c r="D169" s="442">
        <v>200</v>
      </c>
      <c r="E169" s="451">
        <f t="shared" si="4"/>
        <v>9.6200096200096202E-2</v>
      </c>
      <c r="F169" s="444">
        <v>21.305</v>
      </c>
    </row>
    <row r="170" spans="1:6" ht="13.5" thickBot="1">
      <c r="A170" s="2784"/>
      <c r="B170" s="1026">
        <v>693</v>
      </c>
      <c r="C170" s="1048" t="s">
        <v>508</v>
      </c>
      <c r="D170" s="1049">
        <v>779</v>
      </c>
      <c r="E170" s="1046">
        <f t="shared" si="4"/>
        <v>0.3746993746993747</v>
      </c>
      <c r="F170" s="1044">
        <v>19.897304200000001</v>
      </c>
    </row>
    <row r="171" spans="1:6" ht="13">
      <c r="A171" s="426" t="s">
        <v>509</v>
      </c>
      <c r="B171" s="455"/>
      <c r="C171" s="456"/>
      <c r="D171" s="448">
        <f>SUM(D162:D170)</f>
        <v>2103</v>
      </c>
      <c r="E171" s="445">
        <f t="shared" si="4"/>
        <v>1.0115440115440115</v>
      </c>
      <c r="F171" s="449">
        <v>20.918212100000002</v>
      </c>
    </row>
    <row r="172" spans="1:6" ht="13">
      <c r="A172" s="556"/>
      <c r="B172" s="556"/>
      <c r="C172" s="556"/>
      <c r="D172" s="556"/>
      <c r="E172" s="559"/>
      <c r="F172" s="1016"/>
    </row>
    <row r="173" spans="1:6" ht="13.5" thickBot="1">
      <c r="A173" s="1028" t="s">
        <v>454</v>
      </c>
      <c r="B173" s="561">
        <v>713</v>
      </c>
      <c r="C173" s="554" t="s">
        <v>510</v>
      </c>
      <c r="D173" s="1049">
        <v>79</v>
      </c>
      <c r="E173" s="1050">
        <v>1</v>
      </c>
      <c r="F173" s="1044">
        <v>12.3037975</v>
      </c>
    </row>
    <row r="174" spans="1:6" ht="13">
      <c r="A174" s="458" t="s">
        <v>511</v>
      </c>
      <c r="B174" s="459"/>
      <c r="C174" s="460"/>
      <c r="D174" s="461">
        <v>79</v>
      </c>
      <c r="E174" s="462">
        <v>1</v>
      </c>
      <c r="F174" s="449">
        <v>12.3037975</v>
      </c>
    </row>
    <row r="175" spans="1:6" ht="13">
      <c r="A175" s="556"/>
      <c r="B175" s="556"/>
      <c r="C175" s="556"/>
      <c r="D175" s="556"/>
      <c r="E175" s="559"/>
      <c r="F175" s="1016"/>
    </row>
    <row r="176" spans="1:6" ht="13">
      <c r="A176" s="2778" t="s">
        <v>617</v>
      </c>
      <c r="B176" s="2779"/>
      <c r="C176" s="2780"/>
      <c r="D176" s="1051">
        <v>45337</v>
      </c>
      <c r="E176" s="1052"/>
      <c r="F176" s="1053">
        <v>19.7</v>
      </c>
    </row>
    <row r="178" spans="1:6" ht="13">
      <c r="A178" s="2764" t="s">
        <v>452</v>
      </c>
      <c r="B178" s="2764"/>
      <c r="C178" s="2764"/>
      <c r="D178" s="2764"/>
      <c r="E178" s="2764"/>
      <c r="F178" s="2764"/>
    </row>
    <row r="181" spans="1:6" ht="30" customHeight="1">
      <c r="A181" s="2781" t="s">
        <v>694</v>
      </c>
      <c r="B181" s="2781"/>
      <c r="C181" s="2781"/>
      <c r="D181" s="2781"/>
      <c r="E181" s="2781"/>
      <c r="F181" s="2781"/>
    </row>
    <row r="182" spans="1:6" ht="13">
      <c r="A182" s="928"/>
      <c r="B182" s="928"/>
      <c r="C182" s="932"/>
      <c r="D182" s="932"/>
      <c r="E182" s="932"/>
      <c r="F182" s="932"/>
    </row>
    <row r="183" spans="1:6" ht="25" customHeight="1">
      <c r="A183" s="2793" t="s">
        <v>463</v>
      </c>
      <c r="B183" s="2795" t="s">
        <v>464</v>
      </c>
      <c r="C183" s="2797" t="s">
        <v>465</v>
      </c>
      <c r="D183" s="2668" t="s">
        <v>462</v>
      </c>
      <c r="E183" s="2799"/>
      <c r="F183" s="2800" t="s">
        <v>616</v>
      </c>
    </row>
    <row r="184" spans="1:6" ht="25" customHeight="1">
      <c r="A184" s="2794"/>
      <c r="B184" s="2796"/>
      <c r="C184" s="2798"/>
      <c r="D184" s="403" t="s">
        <v>36</v>
      </c>
      <c r="E184" s="440" t="s">
        <v>37</v>
      </c>
      <c r="F184" s="2801"/>
    </row>
    <row r="185" spans="1:6" ht="13">
      <c r="A185" s="2802" t="s">
        <v>458</v>
      </c>
      <c r="B185" s="441">
        <v>113</v>
      </c>
      <c r="C185" s="418" t="s">
        <v>466</v>
      </c>
      <c r="D185" s="463">
        <v>169</v>
      </c>
      <c r="E185" s="445">
        <f>D185/14544</f>
        <v>1.1619911991199119E-2</v>
      </c>
      <c r="F185" s="464">
        <v>45.8599999999999</v>
      </c>
    </row>
    <row r="186" spans="1:6" ht="13">
      <c r="A186" s="2803"/>
      <c r="B186" s="1011">
        <v>123</v>
      </c>
      <c r="C186" s="975" t="s">
        <v>467</v>
      </c>
      <c r="D186" s="468">
        <v>71</v>
      </c>
      <c r="E186" s="1040">
        <f t="shared" ref="E186:E191" si="5">D186/14544</f>
        <v>4.8817381738173815E-3</v>
      </c>
      <c r="F186" s="469">
        <v>54.920000000000073</v>
      </c>
    </row>
    <row r="187" spans="1:6" ht="13">
      <c r="A187" s="2803"/>
      <c r="B187" s="441">
        <v>133</v>
      </c>
      <c r="C187" s="418" t="s">
        <v>468</v>
      </c>
      <c r="D187" s="463">
        <v>571</v>
      </c>
      <c r="E187" s="445">
        <f t="shared" si="5"/>
        <v>3.9260176017601761E-2</v>
      </c>
      <c r="F187" s="464">
        <v>47.980000000000018</v>
      </c>
    </row>
    <row r="188" spans="1:6" ht="13">
      <c r="A188" s="2803"/>
      <c r="B188" s="1011">
        <v>143</v>
      </c>
      <c r="C188" s="975" t="s">
        <v>469</v>
      </c>
      <c r="D188" s="468">
        <v>142</v>
      </c>
      <c r="E188" s="1040">
        <f t="shared" si="5"/>
        <v>9.7634763476347631E-3</v>
      </c>
      <c r="F188" s="469">
        <v>41.6400000000001</v>
      </c>
    </row>
    <row r="189" spans="1:6" ht="13">
      <c r="A189" s="2803"/>
      <c r="B189" s="441">
        <v>191</v>
      </c>
      <c r="C189" s="418" t="s">
        <v>470</v>
      </c>
      <c r="D189" s="465">
        <v>3771</v>
      </c>
      <c r="E189" s="445">
        <f t="shared" si="5"/>
        <v>0.25928217821782179</v>
      </c>
      <c r="F189" s="464">
        <v>15.529999999999973</v>
      </c>
    </row>
    <row r="190" spans="1:6" ht="13.5" thickBot="1">
      <c r="A190" s="2804"/>
      <c r="B190" s="1011">
        <v>193</v>
      </c>
      <c r="C190" s="975" t="s">
        <v>471</v>
      </c>
      <c r="D190" s="1054">
        <v>9820</v>
      </c>
      <c r="E190" s="1043">
        <f t="shared" si="5"/>
        <v>0.67519251925192514</v>
      </c>
      <c r="F190" s="472">
        <v>14.740000000000009</v>
      </c>
    </row>
    <row r="191" spans="1:6" ht="13">
      <c r="A191" s="426" t="s">
        <v>472</v>
      </c>
      <c r="B191" s="446"/>
      <c r="C191" s="447"/>
      <c r="D191" s="466">
        <v>14544</v>
      </c>
      <c r="E191" s="445">
        <f t="shared" si="5"/>
        <v>1</v>
      </c>
      <c r="F191" s="467">
        <v>17.100000000000001</v>
      </c>
    </row>
    <row r="192" spans="1:6" ht="13">
      <c r="A192" s="556"/>
      <c r="B192" s="557"/>
      <c r="C192" s="556"/>
      <c r="D192" s="1055"/>
      <c r="E192" s="1055"/>
      <c r="F192" s="932"/>
    </row>
    <row r="193" spans="1:6" ht="13">
      <c r="A193" s="2805" t="s">
        <v>43</v>
      </c>
      <c r="B193" s="441">
        <v>213</v>
      </c>
      <c r="C193" s="450" t="s">
        <v>473</v>
      </c>
      <c r="D193" s="463">
        <v>50</v>
      </c>
      <c r="E193" s="451">
        <f>D193/9094</f>
        <v>5.4981306355839019E-3</v>
      </c>
      <c r="F193" s="464">
        <v>47.279999999999973</v>
      </c>
    </row>
    <row r="194" spans="1:6" ht="13">
      <c r="A194" s="2803"/>
      <c r="B194" s="1011">
        <v>221</v>
      </c>
      <c r="C194" s="1017" t="s">
        <v>474</v>
      </c>
      <c r="D194" s="468">
        <v>4</v>
      </c>
      <c r="E194" s="1045">
        <f t="shared" ref="E194:E199" si="6">D194/9094</f>
        <v>4.3985045084671211E-4</v>
      </c>
      <c r="F194" s="469">
        <v>41.5</v>
      </c>
    </row>
    <row r="195" spans="1:6" ht="13">
      <c r="A195" s="2803"/>
      <c r="B195" s="441">
        <v>222</v>
      </c>
      <c r="C195" s="450" t="s">
        <v>475</v>
      </c>
      <c r="D195" s="463">
        <v>5</v>
      </c>
      <c r="E195" s="451">
        <f t="shared" si="6"/>
        <v>5.4981306355839012E-4</v>
      </c>
      <c r="F195" s="464">
        <v>43.799999999999955</v>
      </c>
    </row>
    <row r="196" spans="1:6" ht="13">
      <c r="A196" s="2803"/>
      <c r="B196" s="1011">
        <v>291</v>
      </c>
      <c r="C196" s="1017" t="s">
        <v>476</v>
      </c>
      <c r="D196" s="470">
        <v>4680</v>
      </c>
      <c r="E196" s="1045">
        <f t="shared" si="6"/>
        <v>0.5146250274906532</v>
      </c>
      <c r="F196" s="469">
        <v>19.349999999999909</v>
      </c>
    </row>
    <row r="197" spans="1:6" ht="13">
      <c r="A197" s="2803"/>
      <c r="B197" s="441">
        <v>292</v>
      </c>
      <c r="C197" s="450" t="s">
        <v>478</v>
      </c>
      <c r="D197" s="463">
        <v>609</v>
      </c>
      <c r="E197" s="451">
        <f t="shared" si="6"/>
        <v>6.6967231141411926E-2</v>
      </c>
      <c r="F197" s="464">
        <v>16.089999999999918</v>
      </c>
    </row>
    <row r="198" spans="1:6" ht="13.5" thickBot="1">
      <c r="A198" s="2804"/>
      <c r="B198" s="1011">
        <v>293</v>
      </c>
      <c r="C198" s="1017" t="s">
        <v>479</v>
      </c>
      <c r="D198" s="471">
        <v>3746</v>
      </c>
      <c r="E198" s="1046">
        <f t="shared" si="6"/>
        <v>0.41191994721794589</v>
      </c>
      <c r="F198" s="472">
        <v>16.509999999999991</v>
      </c>
    </row>
    <row r="199" spans="1:6" ht="13">
      <c r="A199" s="426" t="s">
        <v>480</v>
      </c>
      <c r="B199" s="446"/>
      <c r="C199" s="452"/>
      <c r="D199" s="466">
        <v>9094</v>
      </c>
      <c r="E199" s="445">
        <f t="shared" si="6"/>
        <v>1</v>
      </c>
      <c r="F199" s="467">
        <v>18.100000000000001</v>
      </c>
    </row>
    <row r="200" spans="1:6" ht="13">
      <c r="A200" s="556"/>
      <c r="B200" s="557"/>
      <c r="C200" s="559"/>
      <c r="D200" s="1055"/>
      <c r="E200" s="1055"/>
      <c r="F200" s="932"/>
    </row>
    <row r="201" spans="1:6" ht="13">
      <c r="A201" s="2805" t="s">
        <v>457</v>
      </c>
      <c r="B201" s="1011">
        <v>313</v>
      </c>
      <c r="C201" s="975" t="s">
        <v>481</v>
      </c>
      <c r="D201" s="468">
        <v>69</v>
      </c>
      <c r="E201" s="1045">
        <f>D201/14925</f>
        <v>4.6231155778894469E-3</v>
      </c>
      <c r="F201" s="469">
        <v>46.3599999999999</v>
      </c>
    </row>
    <row r="202" spans="1:6" ht="13">
      <c r="A202" s="2803"/>
      <c r="B202" s="441">
        <v>321</v>
      </c>
      <c r="C202" s="418" t="s">
        <v>482</v>
      </c>
      <c r="D202" s="463">
        <v>16</v>
      </c>
      <c r="E202" s="451">
        <f t="shared" ref="E202:E210" si="7">D202/14925</f>
        <v>1.0720268006700168E-3</v>
      </c>
      <c r="F202" s="464">
        <v>45.25</v>
      </c>
    </row>
    <row r="203" spans="1:6" ht="13">
      <c r="A203" s="2803"/>
      <c r="B203" s="1011">
        <v>333</v>
      </c>
      <c r="C203" s="975" t="s">
        <v>483</v>
      </c>
      <c r="D203" s="468">
        <v>16</v>
      </c>
      <c r="E203" s="1045">
        <f t="shared" si="7"/>
        <v>1.0720268006700168E-3</v>
      </c>
      <c r="F203" s="469">
        <v>46.440000000000055</v>
      </c>
    </row>
    <row r="204" spans="1:6" ht="13">
      <c r="A204" s="2803"/>
      <c r="B204" s="441">
        <v>341</v>
      </c>
      <c r="C204" s="418" t="s">
        <v>484</v>
      </c>
      <c r="D204" s="463">
        <v>12</v>
      </c>
      <c r="E204" s="451">
        <f t="shared" si="7"/>
        <v>8.0402010050251258E-4</v>
      </c>
      <c r="F204" s="464">
        <v>49.420000000000073</v>
      </c>
    </row>
    <row r="205" spans="1:6" ht="13">
      <c r="A205" s="2803"/>
      <c r="B205" s="1011">
        <v>342</v>
      </c>
      <c r="C205" s="975" t="s">
        <v>485</v>
      </c>
      <c r="D205" s="468">
        <v>46</v>
      </c>
      <c r="E205" s="1045">
        <f t="shared" si="7"/>
        <v>3.0820770519262982E-3</v>
      </c>
      <c r="F205" s="469">
        <v>52.799999999999955</v>
      </c>
    </row>
    <row r="206" spans="1:6" ht="13">
      <c r="A206" s="2803"/>
      <c r="B206" s="441">
        <v>343</v>
      </c>
      <c r="C206" s="418" t="s">
        <v>486</v>
      </c>
      <c r="D206" s="463">
        <v>45</v>
      </c>
      <c r="E206" s="451">
        <f t="shared" si="7"/>
        <v>3.015075376884422E-3</v>
      </c>
      <c r="F206" s="464">
        <v>44.980000000000018</v>
      </c>
    </row>
    <row r="207" spans="1:6" ht="13">
      <c r="A207" s="2803"/>
      <c r="B207" s="1011">
        <v>391</v>
      </c>
      <c r="C207" s="975" t="s">
        <v>487</v>
      </c>
      <c r="D207" s="470">
        <v>7161</v>
      </c>
      <c r="E207" s="1045">
        <f t="shared" si="7"/>
        <v>0.47979899497487438</v>
      </c>
      <c r="F207" s="469">
        <v>21.309999999999945</v>
      </c>
    </row>
    <row r="208" spans="1:6" ht="13">
      <c r="A208" s="2803"/>
      <c r="B208" s="441">
        <v>392</v>
      </c>
      <c r="C208" s="418" t="s">
        <v>488</v>
      </c>
      <c r="D208" s="465">
        <v>1914</v>
      </c>
      <c r="E208" s="451">
        <f t="shared" si="7"/>
        <v>0.12824120603015077</v>
      </c>
      <c r="F208" s="464">
        <v>18.700000000000045</v>
      </c>
    </row>
    <row r="209" spans="1:6" ht="13.5" thickBot="1">
      <c r="A209" s="2804"/>
      <c r="B209" s="1011">
        <v>393</v>
      </c>
      <c r="C209" s="975" t="s">
        <v>489</v>
      </c>
      <c r="D209" s="471">
        <v>5646</v>
      </c>
      <c r="E209" s="1046">
        <f t="shared" si="7"/>
        <v>0.37829145728643215</v>
      </c>
      <c r="F209" s="472">
        <v>19.950000000000045</v>
      </c>
    </row>
    <row r="210" spans="1:6" ht="13">
      <c r="A210" s="426" t="s">
        <v>490</v>
      </c>
      <c r="B210" s="453"/>
      <c r="C210" s="447"/>
      <c r="D210" s="466">
        <v>14925</v>
      </c>
      <c r="E210" s="445">
        <f t="shared" si="7"/>
        <v>1</v>
      </c>
      <c r="F210" s="467">
        <v>20.8</v>
      </c>
    </row>
    <row r="211" spans="1:6" ht="13">
      <c r="A211" s="560"/>
      <c r="B211" s="559"/>
      <c r="C211" s="559"/>
      <c r="D211" s="1056"/>
      <c r="E211" s="1057"/>
      <c r="F211" s="1058"/>
    </row>
    <row r="212" spans="1:6" ht="13">
      <c r="A212" s="2805" t="s">
        <v>456</v>
      </c>
      <c r="B212" s="441">
        <v>511</v>
      </c>
      <c r="C212" s="304" t="s">
        <v>491</v>
      </c>
      <c r="D212" s="463">
        <v>3</v>
      </c>
      <c r="E212" s="451">
        <f>D212/4232</f>
        <v>7.0888468809073729E-4</v>
      </c>
      <c r="F212" s="464">
        <v>42.670000000000073</v>
      </c>
    </row>
    <row r="213" spans="1:6" ht="13">
      <c r="A213" s="2803"/>
      <c r="B213" s="1011">
        <v>512</v>
      </c>
      <c r="C213" s="1048" t="s">
        <v>492</v>
      </c>
      <c r="D213" s="468">
        <v>21</v>
      </c>
      <c r="E213" s="1045">
        <f t="shared" ref="E213:E220" si="8">D213/4232</f>
        <v>4.9621928166351604E-3</v>
      </c>
      <c r="F213" s="469">
        <v>44.430000000000064</v>
      </c>
    </row>
    <row r="214" spans="1:6" ht="13">
      <c r="A214" s="2803"/>
      <c r="B214" s="441">
        <v>513</v>
      </c>
      <c r="C214" s="304" t="s">
        <v>493</v>
      </c>
      <c r="D214" s="463">
        <v>43</v>
      </c>
      <c r="E214" s="451">
        <f t="shared" si="8"/>
        <v>1.0160680529300567E-2</v>
      </c>
      <c r="F214" s="464">
        <v>44.8599999999999</v>
      </c>
    </row>
    <row r="215" spans="1:6" ht="13">
      <c r="A215" s="2803"/>
      <c r="B215" s="1011">
        <v>523</v>
      </c>
      <c r="C215" s="1048" t="s">
        <v>494</v>
      </c>
      <c r="D215" s="468">
        <v>8</v>
      </c>
      <c r="E215" s="1045">
        <f t="shared" si="8"/>
        <v>1.890359168241966E-3</v>
      </c>
      <c r="F215" s="469">
        <v>45</v>
      </c>
    </row>
    <row r="216" spans="1:6" ht="13">
      <c r="A216" s="2803"/>
      <c r="B216" s="441">
        <v>532</v>
      </c>
      <c r="C216" s="304" t="s">
        <v>495</v>
      </c>
      <c r="D216" s="463">
        <v>7</v>
      </c>
      <c r="E216" s="451">
        <f t="shared" si="8"/>
        <v>1.6540642722117202E-3</v>
      </c>
      <c r="F216" s="464">
        <v>51.1400000000001</v>
      </c>
    </row>
    <row r="217" spans="1:6" ht="13">
      <c r="A217" s="2803"/>
      <c r="B217" s="1011">
        <v>591</v>
      </c>
      <c r="C217" s="1048" t="s">
        <v>496</v>
      </c>
      <c r="D217" s="470">
        <v>2241</v>
      </c>
      <c r="E217" s="1045">
        <f t="shared" si="8"/>
        <v>0.5295368620037807</v>
      </c>
      <c r="F217" s="469">
        <v>21.029999999999973</v>
      </c>
    </row>
    <row r="218" spans="1:6" ht="13">
      <c r="A218" s="2803"/>
      <c r="B218" s="441">
        <v>592</v>
      </c>
      <c r="C218" s="304" t="s">
        <v>497</v>
      </c>
      <c r="D218" s="463">
        <v>295</v>
      </c>
      <c r="E218" s="451">
        <f t="shared" si="8"/>
        <v>6.9706994328922495E-2</v>
      </c>
      <c r="F218" s="464">
        <v>17.349999999999909</v>
      </c>
    </row>
    <row r="219" spans="1:6" ht="13.5" thickBot="1">
      <c r="A219" s="2804"/>
      <c r="B219" s="1011">
        <v>593</v>
      </c>
      <c r="C219" s="1048" t="s">
        <v>498</v>
      </c>
      <c r="D219" s="1054">
        <v>1614</v>
      </c>
      <c r="E219" s="1046">
        <f t="shared" si="8"/>
        <v>0.38137996219281661</v>
      </c>
      <c r="F219" s="472">
        <v>18.259999999999991</v>
      </c>
    </row>
    <row r="220" spans="1:6" ht="13">
      <c r="A220" s="426" t="s">
        <v>499</v>
      </c>
      <c r="B220" s="453"/>
      <c r="C220" s="447"/>
      <c r="D220" s="466">
        <v>4232</v>
      </c>
      <c r="E220" s="445">
        <f t="shared" si="8"/>
        <v>1</v>
      </c>
      <c r="F220" s="467">
        <v>20.2</v>
      </c>
    </row>
    <row r="221" spans="1:6" ht="13">
      <c r="A221" s="556"/>
      <c r="B221" s="559"/>
      <c r="C221" s="559"/>
      <c r="D221" s="1055"/>
      <c r="E221" s="1055"/>
      <c r="F221" s="932"/>
    </row>
    <row r="222" spans="1:6" ht="13">
      <c r="A222" s="2805" t="s">
        <v>455</v>
      </c>
      <c r="B222" s="1011">
        <v>613</v>
      </c>
      <c r="C222" s="1048" t="s">
        <v>500</v>
      </c>
      <c r="D222" s="468">
        <v>4</v>
      </c>
      <c r="E222" s="1045">
        <f>D222/2079</f>
        <v>1.9240019240019241E-3</v>
      </c>
      <c r="F222" s="469">
        <v>49.75</v>
      </c>
    </row>
    <row r="223" spans="1:6" ht="13">
      <c r="A223" s="2803"/>
      <c r="B223" s="441">
        <v>621</v>
      </c>
      <c r="C223" s="304" t="s">
        <v>501</v>
      </c>
      <c r="D223" s="463">
        <v>18</v>
      </c>
      <c r="E223" s="451">
        <f t="shared" ref="E223:E231" si="9">D223/2079</f>
        <v>8.658008658008658E-3</v>
      </c>
      <c r="F223" s="464">
        <v>51.279999999999973</v>
      </c>
    </row>
    <row r="224" spans="1:6" ht="13">
      <c r="A224" s="2803"/>
      <c r="B224" s="1011">
        <v>622</v>
      </c>
      <c r="C224" s="1048" t="s">
        <v>502</v>
      </c>
      <c r="D224" s="468">
        <v>1</v>
      </c>
      <c r="E224" s="1045">
        <f t="shared" si="9"/>
        <v>4.8100048100048102E-4</v>
      </c>
      <c r="F224" s="469">
        <v>62</v>
      </c>
    </row>
    <row r="225" spans="1:6" ht="13">
      <c r="A225" s="2803"/>
      <c r="B225" s="441">
        <v>623</v>
      </c>
      <c r="C225" s="304" t="s">
        <v>503</v>
      </c>
      <c r="D225" s="463">
        <v>8</v>
      </c>
      <c r="E225" s="451">
        <f t="shared" si="9"/>
        <v>3.8480038480038481E-3</v>
      </c>
      <c r="F225" s="464">
        <v>52.119999999999891</v>
      </c>
    </row>
    <row r="226" spans="1:6" ht="13">
      <c r="A226" s="2803"/>
      <c r="B226" s="1011">
        <v>633</v>
      </c>
      <c r="C226" s="1048" t="s">
        <v>504</v>
      </c>
      <c r="D226" s="468">
        <v>7</v>
      </c>
      <c r="E226" s="1045">
        <f t="shared" si="9"/>
        <v>3.3670033670033669E-3</v>
      </c>
      <c r="F226" s="469">
        <v>51.289999999999964</v>
      </c>
    </row>
    <row r="227" spans="1:6" ht="13">
      <c r="A227" s="2803"/>
      <c r="B227" s="454">
        <v>643</v>
      </c>
      <c r="C227" s="304" t="s">
        <v>505</v>
      </c>
      <c r="D227" s="473">
        <v>1</v>
      </c>
      <c r="E227" s="451">
        <f t="shared" si="9"/>
        <v>4.8100048100048102E-4</v>
      </c>
      <c r="F227" s="464">
        <v>48</v>
      </c>
    </row>
    <row r="228" spans="1:6" ht="13">
      <c r="A228" s="2803"/>
      <c r="B228" s="1026">
        <v>691</v>
      </c>
      <c r="C228" s="1048" t="s">
        <v>506</v>
      </c>
      <c r="D228" s="474">
        <v>1072</v>
      </c>
      <c r="E228" s="1045">
        <f t="shared" si="9"/>
        <v>0.51563251563251566</v>
      </c>
      <c r="F228" s="469">
        <v>19.829999999999927</v>
      </c>
    </row>
    <row r="229" spans="1:6" ht="13">
      <c r="A229" s="2803"/>
      <c r="B229" s="454">
        <v>692</v>
      </c>
      <c r="C229" s="304" t="s">
        <v>507</v>
      </c>
      <c r="D229" s="309">
        <v>197</v>
      </c>
      <c r="E229" s="451">
        <f t="shared" si="9"/>
        <v>9.4757094757094762E-2</v>
      </c>
      <c r="F229" s="464">
        <v>20.630000000000109</v>
      </c>
    </row>
    <row r="230" spans="1:6" ht="13.5" thickBot="1">
      <c r="A230" s="2804"/>
      <c r="B230" s="1026">
        <v>693</v>
      </c>
      <c r="C230" s="1048" t="s">
        <v>508</v>
      </c>
      <c r="D230" s="475">
        <v>771</v>
      </c>
      <c r="E230" s="1046">
        <f t="shared" si="9"/>
        <v>0.37085137085137088</v>
      </c>
      <c r="F230" s="472">
        <v>19.259999999999991</v>
      </c>
    </row>
    <row r="231" spans="1:6" ht="13">
      <c r="A231" s="426" t="s">
        <v>509</v>
      </c>
      <c r="B231" s="455"/>
      <c r="C231" s="456"/>
      <c r="D231" s="476">
        <v>2079</v>
      </c>
      <c r="E231" s="445">
        <f t="shared" si="9"/>
        <v>1</v>
      </c>
      <c r="F231" s="467">
        <v>20.3</v>
      </c>
    </row>
    <row r="232" spans="1:6" ht="13">
      <c r="A232" s="556"/>
      <c r="B232" s="556"/>
      <c r="C232" s="556"/>
      <c r="D232" s="1055"/>
      <c r="E232" s="1059"/>
      <c r="F232" s="932"/>
    </row>
    <row r="233" spans="1:6" ht="13.5" thickBot="1">
      <c r="A233" s="1028" t="s">
        <v>454</v>
      </c>
      <c r="B233" s="561">
        <v>713</v>
      </c>
      <c r="C233" s="554" t="s">
        <v>510</v>
      </c>
      <c r="D233" s="477">
        <v>78</v>
      </c>
      <c r="E233" s="1050">
        <v>1</v>
      </c>
      <c r="F233" s="472">
        <v>11.460000000000036</v>
      </c>
    </row>
    <row r="234" spans="1:6" ht="13">
      <c r="A234" s="458" t="s">
        <v>511</v>
      </c>
      <c r="B234" s="459"/>
      <c r="C234" s="460"/>
      <c r="D234" s="478">
        <v>78</v>
      </c>
      <c r="E234" s="462">
        <v>1</v>
      </c>
      <c r="F234" s="467">
        <v>11.5</v>
      </c>
    </row>
    <row r="235" spans="1:6" ht="13">
      <c r="A235" s="556"/>
      <c r="B235" s="556"/>
      <c r="C235" s="556"/>
      <c r="D235" s="556"/>
      <c r="E235" s="559"/>
      <c r="F235" s="1016"/>
    </row>
    <row r="236" spans="1:6" ht="13">
      <c r="A236" s="2778" t="s">
        <v>617</v>
      </c>
      <c r="B236" s="2779"/>
      <c r="C236" s="2780"/>
      <c r="D236" s="474">
        <v>44952</v>
      </c>
      <c r="E236" s="1052"/>
      <c r="F236" s="1053">
        <v>18.962359899999999</v>
      </c>
    </row>
    <row r="238" spans="1:6" ht="13">
      <c r="A238" s="2764" t="s">
        <v>452</v>
      </c>
      <c r="B238" s="2764"/>
      <c r="C238" s="2764"/>
      <c r="D238" s="2764"/>
      <c r="E238" s="2764"/>
      <c r="F238" s="2764"/>
    </row>
  </sheetData>
  <mergeCells count="52">
    <mergeCell ref="A236:C236"/>
    <mergeCell ref="A238:F238"/>
    <mergeCell ref="A185:A190"/>
    <mergeCell ref="A193:A198"/>
    <mergeCell ref="A201:A209"/>
    <mergeCell ref="A212:A219"/>
    <mergeCell ref="A222:A230"/>
    <mergeCell ref="A181:F181"/>
    <mergeCell ref="A183:A184"/>
    <mergeCell ref="B183:B184"/>
    <mergeCell ref="C183:C184"/>
    <mergeCell ref="D183:E183"/>
    <mergeCell ref="F183:F184"/>
    <mergeCell ref="A61:F61"/>
    <mergeCell ref="A63:A64"/>
    <mergeCell ref="B63:B64"/>
    <mergeCell ref="C63:C64"/>
    <mergeCell ref="D63:E63"/>
    <mergeCell ref="F63:F64"/>
    <mergeCell ref="A65:A70"/>
    <mergeCell ref="A73:A78"/>
    <mergeCell ref="A81:A89"/>
    <mergeCell ref="A92:A99"/>
    <mergeCell ref="A102:A110"/>
    <mergeCell ref="A116:C116"/>
    <mergeCell ref="A118:F118"/>
    <mergeCell ref="A178:F178"/>
    <mergeCell ref="A121:F121"/>
    <mergeCell ref="A123:A124"/>
    <mergeCell ref="B123:B124"/>
    <mergeCell ref="C123:C124"/>
    <mergeCell ref="D123:E123"/>
    <mergeCell ref="F123:F124"/>
    <mergeCell ref="A125:A130"/>
    <mergeCell ref="A133:A138"/>
    <mergeCell ref="A141:A149"/>
    <mergeCell ref="A152:A159"/>
    <mergeCell ref="A162:A170"/>
    <mergeCell ref="A176:C176"/>
    <mergeCell ref="A1:F1"/>
    <mergeCell ref="A3:A4"/>
    <mergeCell ref="B3:B4"/>
    <mergeCell ref="C3:C4"/>
    <mergeCell ref="D3:E3"/>
    <mergeCell ref="F3:F4"/>
    <mergeCell ref="A56:C56"/>
    <mergeCell ref="A58:F58"/>
    <mergeCell ref="A5:A10"/>
    <mergeCell ref="A13:A18"/>
    <mergeCell ref="A21:A29"/>
    <mergeCell ref="A32:A39"/>
    <mergeCell ref="A42:A50"/>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G314"/>
  <sheetViews>
    <sheetView workbookViewId="0">
      <selection activeCell="H1" sqref="H1"/>
    </sheetView>
  </sheetViews>
  <sheetFormatPr defaultColWidth="9" defaultRowHeight="14.25" customHeight="1"/>
  <cols>
    <col min="1" max="1" width="16.5" style="400" customWidth="1"/>
    <col min="2" max="2" width="18.58203125" style="457" customWidth="1"/>
    <col min="3" max="3" width="17.75" style="400" customWidth="1"/>
    <col min="4" max="4" width="9" style="413"/>
    <col min="5" max="5" width="9" style="21"/>
    <col min="6" max="16384" width="9" style="413"/>
  </cols>
  <sheetData>
    <row r="1" spans="1:4" ht="52.5" customHeight="1">
      <c r="A1" s="2475" t="s">
        <v>762</v>
      </c>
      <c r="B1" s="2475"/>
      <c r="C1" s="2475"/>
      <c r="D1" s="1063"/>
    </row>
    <row r="2" spans="1:4" ht="14.25" customHeight="1">
      <c r="A2" s="930"/>
      <c r="B2" s="561"/>
      <c r="C2" s="930"/>
    </row>
    <row r="3" spans="1:4" ht="30">
      <c r="A3" s="479" t="s">
        <v>512</v>
      </c>
      <c r="B3" s="480" t="s">
        <v>513</v>
      </c>
      <c r="C3" s="931" t="s">
        <v>514</v>
      </c>
      <c r="D3" s="732"/>
    </row>
    <row r="4" spans="1:4" ht="14.25" customHeight="1">
      <c r="A4" s="1064">
        <v>1932</v>
      </c>
      <c r="B4" s="1060">
        <v>1</v>
      </c>
      <c r="C4" s="1069">
        <v>89</v>
      </c>
    </row>
    <row r="5" spans="1:4" ht="14.25" customHeight="1">
      <c r="A5" s="1065">
        <v>1947</v>
      </c>
      <c r="B5" s="1061">
        <v>3</v>
      </c>
      <c r="C5" s="1070">
        <v>74</v>
      </c>
    </row>
    <row r="6" spans="1:4" ht="14.25" customHeight="1">
      <c r="A6" s="1064">
        <v>1948</v>
      </c>
      <c r="B6" s="1060">
        <v>1</v>
      </c>
      <c r="C6" s="1069">
        <v>73</v>
      </c>
    </row>
    <row r="7" spans="1:4" ht="14.25" customHeight="1">
      <c r="A7" s="1065">
        <v>1950</v>
      </c>
      <c r="B7" s="1061">
        <v>4</v>
      </c>
      <c r="C7" s="1070">
        <v>71</v>
      </c>
    </row>
    <row r="8" spans="1:4" ht="14.25" customHeight="1">
      <c r="A8" s="1064">
        <v>1951</v>
      </c>
      <c r="B8" s="1060">
        <v>3</v>
      </c>
      <c r="C8" s="1069">
        <v>70</v>
      </c>
    </row>
    <row r="9" spans="1:4" ht="14.25" customHeight="1">
      <c r="A9" s="1065">
        <v>1952</v>
      </c>
      <c r="B9" s="1061">
        <v>21</v>
      </c>
      <c r="C9" s="1070">
        <v>69</v>
      </c>
    </row>
    <row r="10" spans="1:4" ht="14.25" customHeight="1">
      <c r="A10" s="1064">
        <v>1953</v>
      </c>
      <c r="B10" s="1060">
        <v>2</v>
      </c>
      <c r="C10" s="1069">
        <v>68</v>
      </c>
    </row>
    <row r="11" spans="1:4" ht="14.25" customHeight="1">
      <c r="A11" s="1065">
        <v>1954</v>
      </c>
      <c r="B11" s="1061">
        <v>7</v>
      </c>
      <c r="C11" s="1070">
        <v>67</v>
      </c>
    </row>
    <row r="12" spans="1:4" ht="14.25" customHeight="1">
      <c r="A12" s="1064">
        <v>1955</v>
      </c>
      <c r="B12" s="1060">
        <v>7</v>
      </c>
      <c r="C12" s="1069">
        <v>66</v>
      </c>
    </row>
    <row r="13" spans="1:4" ht="14.25" customHeight="1">
      <c r="A13" s="1065">
        <v>1956</v>
      </c>
      <c r="B13" s="1061">
        <v>5</v>
      </c>
      <c r="C13" s="1070">
        <v>65</v>
      </c>
    </row>
    <row r="14" spans="1:4" ht="14.25" customHeight="1">
      <c r="A14" s="1064">
        <v>1957</v>
      </c>
      <c r="B14" s="1060">
        <v>10</v>
      </c>
      <c r="C14" s="1069">
        <v>64</v>
      </c>
    </row>
    <row r="15" spans="1:4" ht="14.25" customHeight="1">
      <c r="A15" s="1065">
        <v>1958</v>
      </c>
      <c r="B15" s="1061">
        <v>15</v>
      </c>
      <c r="C15" s="1070">
        <v>63</v>
      </c>
    </row>
    <row r="16" spans="1:4" ht="14.25" customHeight="1">
      <c r="A16" s="1064">
        <v>1959</v>
      </c>
      <c r="B16" s="1060">
        <v>5</v>
      </c>
      <c r="C16" s="1069">
        <v>62</v>
      </c>
    </row>
    <row r="17" spans="1:3" ht="14.25" customHeight="1">
      <c r="A17" s="1065">
        <v>1960</v>
      </c>
      <c r="B17" s="1061">
        <v>10</v>
      </c>
      <c r="C17" s="1070">
        <v>61</v>
      </c>
    </row>
    <row r="18" spans="1:3" ht="14.25" customHeight="1">
      <c r="A18" s="1064">
        <v>1961</v>
      </c>
      <c r="B18" s="1060">
        <v>42</v>
      </c>
      <c r="C18" s="1069">
        <v>60</v>
      </c>
    </row>
    <row r="19" spans="1:3" ht="14.25" customHeight="1">
      <c r="A19" s="1065">
        <v>1962</v>
      </c>
      <c r="B19" s="1061">
        <v>76</v>
      </c>
      <c r="C19" s="1070">
        <v>59</v>
      </c>
    </row>
    <row r="20" spans="1:3" ht="14.25" customHeight="1">
      <c r="A20" s="1064">
        <v>1963</v>
      </c>
      <c r="B20" s="1060">
        <v>51</v>
      </c>
      <c r="C20" s="1069">
        <v>58</v>
      </c>
    </row>
    <row r="21" spans="1:3" ht="14.25" customHeight="1">
      <c r="A21" s="1065">
        <v>1964</v>
      </c>
      <c r="B21" s="1061">
        <v>44</v>
      </c>
      <c r="C21" s="1070">
        <v>57</v>
      </c>
    </row>
    <row r="22" spans="1:3" ht="14.25" customHeight="1">
      <c r="A22" s="1064">
        <v>1965</v>
      </c>
      <c r="B22" s="1060">
        <v>13</v>
      </c>
      <c r="C22" s="1069">
        <v>56</v>
      </c>
    </row>
    <row r="23" spans="1:3" ht="14.25" customHeight="1">
      <c r="A23" s="1065">
        <v>1966</v>
      </c>
      <c r="B23" s="1061">
        <v>17</v>
      </c>
      <c r="C23" s="1070">
        <v>55</v>
      </c>
    </row>
    <row r="24" spans="1:3" ht="14.25" customHeight="1">
      <c r="A24" s="1064">
        <v>1967</v>
      </c>
      <c r="B24" s="1060">
        <v>17</v>
      </c>
      <c r="C24" s="1069">
        <v>54</v>
      </c>
    </row>
    <row r="25" spans="1:3" ht="14.25" customHeight="1">
      <c r="A25" s="1065">
        <v>1968</v>
      </c>
      <c r="B25" s="1061">
        <v>66</v>
      </c>
      <c r="C25" s="1070">
        <v>53</v>
      </c>
    </row>
    <row r="26" spans="1:3" ht="14.25" customHeight="1">
      <c r="A26" s="1064">
        <v>1969</v>
      </c>
      <c r="B26" s="1060">
        <v>74</v>
      </c>
      <c r="C26" s="1069">
        <v>52</v>
      </c>
    </row>
    <row r="27" spans="1:3" ht="14.25" customHeight="1">
      <c r="A27" s="1065">
        <v>1970</v>
      </c>
      <c r="B27" s="1061">
        <v>38</v>
      </c>
      <c r="C27" s="1070">
        <v>51</v>
      </c>
    </row>
    <row r="28" spans="1:3" ht="14.25" customHeight="1">
      <c r="A28" s="1064">
        <v>1971</v>
      </c>
      <c r="B28" s="1060">
        <v>99</v>
      </c>
      <c r="C28" s="1069">
        <v>50</v>
      </c>
    </row>
    <row r="29" spans="1:3" ht="14.25" customHeight="1">
      <c r="A29" s="1065">
        <v>1972</v>
      </c>
      <c r="B29" s="1061">
        <v>139</v>
      </c>
      <c r="C29" s="1070">
        <v>49</v>
      </c>
    </row>
    <row r="30" spans="1:3" ht="14.25" customHeight="1">
      <c r="A30" s="1064">
        <v>1973</v>
      </c>
      <c r="B30" s="1060">
        <v>88</v>
      </c>
      <c r="C30" s="1069">
        <v>48</v>
      </c>
    </row>
    <row r="31" spans="1:3" ht="14.25" customHeight="1">
      <c r="A31" s="1065">
        <v>1974</v>
      </c>
      <c r="B31" s="1061">
        <v>68</v>
      </c>
      <c r="C31" s="1070">
        <v>47</v>
      </c>
    </row>
    <row r="32" spans="1:3" ht="14.25" customHeight="1">
      <c r="A32" s="1064">
        <v>1975</v>
      </c>
      <c r="B32" s="1060">
        <v>89</v>
      </c>
      <c r="C32" s="1069">
        <v>46</v>
      </c>
    </row>
    <row r="33" spans="1:3" ht="14.25" customHeight="1">
      <c r="A33" s="1065">
        <v>1976</v>
      </c>
      <c r="B33" s="1061">
        <v>141</v>
      </c>
      <c r="C33" s="1070">
        <v>45</v>
      </c>
    </row>
    <row r="34" spans="1:3" ht="14.25" customHeight="1">
      <c r="A34" s="1064">
        <v>1977</v>
      </c>
      <c r="B34" s="1060">
        <v>165</v>
      </c>
      <c r="C34" s="1069">
        <v>44</v>
      </c>
    </row>
    <row r="35" spans="1:3" ht="14.25" customHeight="1">
      <c r="A35" s="1065">
        <v>1978</v>
      </c>
      <c r="B35" s="1061">
        <v>256</v>
      </c>
      <c r="C35" s="1070">
        <v>43</v>
      </c>
    </row>
    <row r="36" spans="1:3" ht="14.25" customHeight="1">
      <c r="A36" s="1064">
        <v>1979</v>
      </c>
      <c r="B36" s="1060">
        <v>286</v>
      </c>
      <c r="C36" s="1069">
        <v>42</v>
      </c>
    </row>
    <row r="37" spans="1:3" ht="14.25" customHeight="1">
      <c r="A37" s="1065">
        <v>1980</v>
      </c>
      <c r="B37" s="1061">
        <v>241</v>
      </c>
      <c r="C37" s="1070">
        <v>41</v>
      </c>
    </row>
    <row r="38" spans="1:3" ht="14.25" customHeight="1">
      <c r="A38" s="1064">
        <v>1981</v>
      </c>
      <c r="B38" s="1060">
        <v>126</v>
      </c>
      <c r="C38" s="1069">
        <v>40</v>
      </c>
    </row>
    <row r="39" spans="1:3" ht="14.25" customHeight="1">
      <c r="A39" s="1065">
        <v>1982</v>
      </c>
      <c r="B39" s="1061">
        <v>198</v>
      </c>
      <c r="C39" s="1070">
        <v>39</v>
      </c>
    </row>
    <row r="40" spans="1:3" ht="14.25" customHeight="1">
      <c r="A40" s="1064">
        <v>1983</v>
      </c>
      <c r="B40" s="1060">
        <v>246</v>
      </c>
      <c r="C40" s="1069">
        <v>38</v>
      </c>
    </row>
    <row r="41" spans="1:3" ht="14.25" customHeight="1">
      <c r="A41" s="1065">
        <v>1984</v>
      </c>
      <c r="B41" s="1061">
        <v>340</v>
      </c>
      <c r="C41" s="1070">
        <v>37</v>
      </c>
    </row>
    <row r="42" spans="1:3" ht="14.25" customHeight="1">
      <c r="A42" s="1064">
        <v>1985</v>
      </c>
      <c r="B42" s="1060">
        <v>1440</v>
      </c>
      <c r="C42" s="1069">
        <v>36</v>
      </c>
    </row>
    <row r="43" spans="1:3" ht="14.25" customHeight="1">
      <c r="A43" s="1065">
        <v>1986</v>
      </c>
      <c r="B43" s="1061">
        <v>3436</v>
      </c>
      <c r="C43" s="1070">
        <v>35</v>
      </c>
    </row>
    <row r="44" spans="1:3" ht="14.25" customHeight="1">
      <c r="A44" s="1064">
        <v>1987</v>
      </c>
      <c r="B44" s="1060">
        <v>1821</v>
      </c>
      <c r="C44" s="1069">
        <v>34</v>
      </c>
    </row>
    <row r="45" spans="1:3" ht="14.25" customHeight="1">
      <c r="A45" s="1065">
        <v>1988</v>
      </c>
      <c r="B45" s="1061">
        <v>1048</v>
      </c>
      <c r="C45" s="1070">
        <v>33</v>
      </c>
    </row>
    <row r="46" spans="1:3" ht="14.25" customHeight="1">
      <c r="A46" s="1064">
        <v>1989</v>
      </c>
      <c r="B46" s="1060">
        <v>984</v>
      </c>
      <c r="C46" s="1069">
        <v>32</v>
      </c>
    </row>
    <row r="47" spans="1:3" ht="14.25" customHeight="1">
      <c r="A47" s="1065">
        <v>1990</v>
      </c>
      <c r="B47" s="1061">
        <v>1201</v>
      </c>
      <c r="C47" s="1070">
        <v>31</v>
      </c>
    </row>
    <row r="48" spans="1:3" ht="14.25" customHeight="1">
      <c r="A48" s="1064">
        <v>1991</v>
      </c>
      <c r="B48" s="1060">
        <v>1054</v>
      </c>
      <c r="C48" s="1069">
        <v>30</v>
      </c>
    </row>
    <row r="49" spans="1:3" ht="14.25" customHeight="1">
      <c r="A49" s="1065">
        <v>1992</v>
      </c>
      <c r="B49" s="1061">
        <v>975</v>
      </c>
      <c r="C49" s="1070">
        <v>29</v>
      </c>
    </row>
    <row r="50" spans="1:3" ht="14.25" customHeight="1">
      <c r="A50" s="1064">
        <v>1993</v>
      </c>
      <c r="B50" s="1060">
        <v>1101</v>
      </c>
      <c r="C50" s="1069">
        <v>28</v>
      </c>
    </row>
    <row r="51" spans="1:3" ht="14.25" customHeight="1">
      <c r="A51" s="1065">
        <v>1994</v>
      </c>
      <c r="B51" s="1061">
        <v>1394</v>
      </c>
      <c r="C51" s="1070">
        <v>27</v>
      </c>
    </row>
    <row r="52" spans="1:3" ht="14.25" customHeight="1">
      <c r="A52" s="1064">
        <v>1995</v>
      </c>
      <c r="B52" s="1060">
        <v>1224</v>
      </c>
      <c r="C52" s="1069">
        <v>26</v>
      </c>
    </row>
    <row r="53" spans="1:3" ht="14.25" customHeight="1">
      <c r="A53" s="1065">
        <v>1996</v>
      </c>
      <c r="B53" s="1061">
        <v>984</v>
      </c>
      <c r="C53" s="1070">
        <v>25</v>
      </c>
    </row>
    <row r="54" spans="1:3" ht="14.25" customHeight="1">
      <c r="A54" s="1064">
        <v>1997</v>
      </c>
      <c r="B54" s="1060">
        <v>789</v>
      </c>
      <c r="C54" s="1069">
        <v>24</v>
      </c>
    </row>
    <row r="55" spans="1:3" ht="14.25" customHeight="1">
      <c r="A55" s="1065">
        <v>1998</v>
      </c>
      <c r="B55" s="1061">
        <v>841</v>
      </c>
      <c r="C55" s="1070">
        <v>23</v>
      </c>
    </row>
    <row r="56" spans="1:3" ht="14.25" customHeight="1">
      <c r="A56" s="1064">
        <v>1999</v>
      </c>
      <c r="B56" s="1060">
        <v>1030</v>
      </c>
      <c r="C56" s="1069">
        <v>22</v>
      </c>
    </row>
    <row r="57" spans="1:3" ht="14.25" customHeight="1">
      <c r="A57" s="1065">
        <v>2000</v>
      </c>
      <c r="B57" s="1061">
        <v>1115</v>
      </c>
      <c r="C57" s="1070">
        <v>21</v>
      </c>
    </row>
    <row r="58" spans="1:3" ht="14.25" customHeight="1">
      <c r="A58" s="1064">
        <v>2001</v>
      </c>
      <c r="B58" s="1060">
        <v>963</v>
      </c>
      <c r="C58" s="1069">
        <v>20</v>
      </c>
    </row>
    <row r="59" spans="1:3" ht="14.25" customHeight="1">
      <c r="A59" s="1065">
        <v>2002</v>
      </c>
      <c r="B59" s="1061">
        <v>1052</v>
      </c>
      <c r="C59" s="1070">
        <v>19</v>
      </c>
    </row>
    <row r="60" spans="1:3" ht="14.25" customHeight="1">
      <c r="A60" s="1064">
        <v>2003</v>
      </c>
      <c r="B60" s="1060">
        <v>1202</v>
      </c>
      <c r="C60" s="1069">
        <v>18</v>
      </c>
    </row>
    <row r="61" spans="1:3" ht="14.25" customHeight="1">
      <c r="A61" s="1065">
        <v>2004</v>
      </c>
      <c r="B61" s="1061">
        <v>1457</v>
      </c>
      <c r="C61" s="1070">
        <v>17</v>
      </c>
    </row>
    <row r="62" spans="1:3" ht="14.25" customHeight="1">
      <c r="A62" s="1064">
        <v>2005</v>
      </c>
      <c r="B62" s="1060">
        <v>2216</v>
      </c>
      <c r="C62" s="1069">
        <v>16</v>
      </c>
    </row>
    <row r="63" spans="1:3" ht="14.25" customHeight="1">
      <c r="A63" s="1065">
        <v>2006</v>
      </c>
      <c r="B63" s="1061">
        <v>2310</v>
      </c>
      <c r="C63" s="1070">
        <v>15</v>
      </c>
    </row>
    <row r="64" spans="1:3" ht="14.25" customHeight="1">
      <c r="A64" s="1064">
        <v>2007</v>
      </c>
      <c r="B64" s="1060">
        <v>1705</v>
      </c>
      <c r="C64" s="1069">
        <v>14</v>
      </c>
    </row>
    <row r="65" spans="1:3" ht="14.25" customHeight="1">
      <c r="A65" s="1065">
        <v>2008</v>
      </c>
      <c r="B65" s="1061">
        <v>1457</v>
      </c>
      <c r="C65" s="1070">
        <v>13</v>
      </c>
    </row>
    <row r="66" spans="1:3" ht="14.25" customHeight="1">
      <c r="A66" s="1064">
        <v>2009</v>
      </c>
      <c r="B66" s="1060">
        <v>1332</v>
      </c>
      <c r="C66" s="1069">
        <v>12</v>
      </c>
    </row>
    <row r="67" spans="1:3" ht="14.25" customHeight="1">
      <c r="A67" s="1065">
        <v>2010</v>
      </c>
      <c r="B67" s="1061">
        <v>1295</v>
      </c>
      <c r="C67" s="1070">
        <v>11</v>
      </c>
    </row>
    <row r="68" spans="1:3" ht="14.25" customHeight="1">
      <c r="A68" s="1064">
        <v>2011</v>
      </c>
      <c r="B68" s="1060">
        <v>1039</v>
      </c>
      <c r="C68" s="1069">
        <v>10</v>
      </c>
    </row>
    <row r="69" spans="1:3" ht="14.25" customHeight="1">
      <c r="A69" s="1065">
        <v>2012</v>
      </c>
      <c r="B69" s="1061">
        <v>870</v>
      </c>
      <c r="C69" s="1070">
        <v>9</v>
      </c>
    </row>
    <row r="70" spans="1:3" ht="14.25" customHeight="1">
      <c r="A70" s="1064">
        <v>2013</v>
      </c>
      <c r="B70" s="1060">
        <v>856</v>
      </c>
      <c r="C70" s="1069">
        <v>8</v>
      </c>
    </row>
    <row r="71" spans="1:3" ht="14.25" customHeight="1">
      <c r="A71" s="1065">
        <v>2014</v>
      </c>
      <c r="B71" s="1061">
        <v>763</v>
      </c>
      <c r="C71" s="1070">
        <v>7</v>
      </c>
    </row>
    <row r="72" spans="1:3" ht="14.25" customHeight="1">
      <c r="A72" s="1064">
        <v>2015</v>
      </c>
      <c r="B72" s="1060">
        <v>693</v>
      </c>
      <c r="C72" s="1069">
        <v>6</v>
      </c>
    </row>
    <row r="73" spans="1:3" ht="14.25" customHeight="1">
      <c r="A73" s="1065">
        <v>2016</v>
      </c>
      <c r="B73" s="1061">
        <v>679</v>
      </c>
      <c r="C73" s="1070">
        <v>5</v>
      </c>
    </row>
    <row r="74" spans="1:3" ht="14.25" customHeight="1">
      <c r="A74" s="1064">
        <v>2017</v>
      </c>
      <c r="B74" s="1060">
        <v>807</v>
      </c>
      <c r="C74" s="1069">
        <v>4</v>
      </c>
    </row>
    <row r="75" spans="1:3" ht="14.25" customHeight="1">
      <c r="A75" s="1065">
        <v>2018</v>
      </c>
      <c r="B75" s="1061">
        <v>611</v>
      </c>
      <c r="C75" s="1070">
        <v>3</v>
      </c>
    </row>
    <row r="76" spans="1:3" ht="14.25" customHeight="1">
      <c r="A76" s="1066">
        <v>2019</v>
      </c>
      <c r="B76" s="1060">
        <v>614</v>
      </c>
      <c r="C76" s="1069">
        <v>2</v>
      </c>
    </row>
    <row r="77" spans="1:3" ht="14.25" customHeight="1">
      <c r="A77" s="1067">
        <v>2020</v>
      </c>
      <c r="B77" s="1061">
        <v>467</v>
      </c>
      <c r="C77" s="1070">
        <v>1</v>
      </c>
    </row>
    <row r="78" spans="1:3" ht="14.25" customHeight="1">
      <c r="A78" s="1068">
        <v>2021</v>
      </c>
      <c r="B78" s="1062">
        <v>416</v>
      </c>
      <c r="C78" s="1069">
        <v>0</v>
      </c>
    </row>
    <row r="79" spans="1:3" ht="14.25" customHeight="1">
      <c r="A79" s="930"/>
      <c r="B79" s="561"/>
      <c r="C79" s="930"/>
    </row>
    <row r="80" spans="1:3" ht="30.5" customHeight="1">
      <c r="A80" s="2781" t="s">
        <v>763</v>
      </c>
      <c r="B80" s="2781"/>
      <c r="C80" s="2781"/>
    </row>
    <row r="81" spans="1:3" ht="14.25" customHeight="1">
      <c r="A81" s="929"/>
      <c r="C81" s="929"/>
    </row>
    <row r="82" spans="1:3" ht="14.25" customHeight="1">
      <c r="A82" s="929"/>
      <c r="C82" s="929"/>
    </row>
    <row r="83" spans="1:3" s="550" customFormat="1" ht="52.5" customHeight="1">
      <c r="A83" s="2475" t="s">
        <v>729</v>
      </c>
      <c r="B83" s="2475"/>
      <c r="C83" s="2475"/>
    </row>
    <row r="84" spans="1:3" s="550" customFormat="1" ht="14.25" customHeight="1">
      <c r="A84" s="930"/>
      <c r="B84" s="561"/>
      <c r="C84" s="930"/>
    </row>
    <row r="85" spans="1:3" s="550" customFormat="1" ht="31" customHeight="1">
      <c r="A85" s="479" t="s">
        <v>512</v>
      </c>
      <c r="B85" s="480" t="s">
        <v>513</v>
      </c>
      <c r="C85" s="549" t="s">
        <v>514</v>
      </c>
    </row>
    <row r="86" spans="1:3" s="550" customFormat="1" ht="14.25" customHeight="1">
      <c r="A86" s="565">
        <v>1932</v>
      </c>
      <c r="B86" s="566">
        <v>1</v>
      </c>
      <c r="C86" s="567">
        <v>88</v>
      </c>
    </row>
    <row r="87" spans="1:3" s="550" customFormat="1" ht="14.25" customHeight="1">
      <c r="A87" s="568">
        <v>1947</v>
      </c>
      <c r="B87" s="569">
        <v>4</v>
      </c>
      <c r="C87" s="485">
        <v>73</v>
      </c>
    </row>
    <row r="88" spans="1:3" s="550" customFormat="1" ht="14.25" customHeight="1">
      <c r="A88" s="565">
        <v>1948</v>
      </c>
      <c r="B88" s="566">
        <v>1</v>
      </c>
      <c r="C88" s="567">
        <v>72</v>
      </c>
    </row>
    <row r="89" spans="1:3" s="550" customFormat="1" ht="14.25" customHeight="1">
      <c r="A89" s="568">
        <v>1950</v>
      </c>
      <c r="B89" s="569">
        <v>4</v>
      </c>
      <c r="C89" s="485">
        <v>70</v>
      </c>
    </row>
    <row r="90" spans="1:3" s="550" customFormat="1" ht="14.25" customHeight="1">
      <c r="A90" s="565">
        <v>1951</v>
      </c>
      <c r="B90" s="566">
        <v>3</v>
      </c>
      <c r="C90" s="567">
        <v>69</v>
      </c>
    </row>
    <row r="91" spans="1:3" s="550" customFormat="1" ht="14.25" customHeight="1">
      <c r="A91" s="568">
        <v>1952</v>
      </c>
      <c r="B91" s="569">
        <v>21</v>
      </c>
      <c r="C91" s="485">
        <v>68</v>
      </c>
    </row>
    <row r="92" spans="1:3" s="550" customFormat="1" ht="14.25" customHeight="1">
      <c r="A92" s="565">
        <v>1953</v>
      </c>
      <c r="B92" s="566">
        <v>2</v>
      </c>
      <c r="C92" s="567">
        <v>67</v>
      </c>
    </row>
    <row r="93" spans="1:3" s="550" customFormat="1" ht="14.25" customHeight="1">
      <c r="A93" s="568">
        <v>1954</v>
      </c>
      <c r="B93" s="569">
        <v>7</v>
      </c>
      <c r="C93" s="485">
        <v>66</v>
      </c>
    </row>
    <row r="94" spans="1:3" s="550" customFormat="1" ht="14.25" customHeight="1">
      <c r="A94" s="565">
        <v>1955</v>
      </c>
      <c r="B94" s="566">
        <v>7</v>
      </c>
      <c r="C94" s="567">
        <v>65</v>
      </c>
    </row>
    <row r="95" spans="1:3" s="550" customFormat="1" ht="14.25" customHeight="1">
      <c r="A95" s="568">
        <v>1956</v>
      </c>
      <c r="B95" s="569">
        <v>5</v>
      </c>
      <c r="C95" s="485">
        <v>64</v>
      </c>
    </row>
    <row r="96" spans="1:3" s="550" customFormat="1" ht="14.25" customHeight="1">
      <c r="A96" s="565">
        <v>1957</v>
      </c>
      <c r="B96" s="566">
        <v>10</v>
      </c>
      <c r="C96" s="567">
        <v>63</v>
      </c>
    </row>
    <row r="97" spans="1:3" s="550" customFormat="1" ht="14.25" customHeight="1">
      <c r="A97" s="568">
        <v>1958</v>
      </c>
      <c r="B97" s="569">
        <v>15</v>
      </c>
      <c r="C97" s="485">
        <v>62</v>
      </c>
    </row>
    <row r="98" spans="1:3" s="550" customFormat="1" ht="14.25" customHeight="1">
      <c r="A98" s="565">
        <v>1959</v>
      </c>
      <c r="B98" s="566">
        <v>5</v>
      </c>
      <c r="C98" s="567">
        <v>61</v>
      </c>
    </row>
    <row r="99" spans="1:3" s="550" customFormat="1" ht="14.25" customHeight="1">
      <c r="A99" s="568">
        <v>1960</v>
      </c>
      <c r="B99" s="569">
        <v>10</v>
      </c>
      <c r="C99" s="485">
        <v>60</v>
      </c>
    </row>
    <row r="100" spans="1:3" s="550" customFormat="1" ht="14.25" customHeight="1">
      <c r="A100" s="565">
        <v>1961</v>
      </c>
      <c r="B100" s="566">
        <v>42</v>
      </c>
      <c r="C100" s="567">
        <v>59</v>
      </c>
    </row>
    <row r="101" spans="1:3" s="550" customFormat="1" ht="14.25" customHeight="1">
      <c r="A101" s="568">
        <v>1962</v>
      </c>
      <c r="B101" s="569">
        <v>78</v>
      </c>
      <c r="C101" s="485">
        <v>58</v>
      </c>
    </row>
    <row r="102" spans="1:3" s="550" customFormat="1" ht="14.25" customHeight="1">
      <c r="A102" s="565">
        <v>1963</v>
      </c>
      <c r="B102" s="566">
        <v>51</v>
      </c>
      <c r="C102" s="567">
        <v>57</v>
      </c>
    </row>
    <row r="103" spans="1:3" s="550" customFormat="1" ht="14.25" customHeight="1">
      <c r="A103" s="568">
        <v>1964</v>
      </c>
      <c r="B103" s="569">
        <v>44</v>
      </c>
      <c r="C103" s="485">
        <v>56</v>
      </c>
    </row>
    <row r="104" spans="1:3" s="550" customFormat="1" ht="14.25" customHeight="1">
      <c r="A104" s="565">
        <v>1965</v>
      </c>
      <c r="B104" s="566">
        <v>13</v>
      </c>
      <c r="C104" s="567">
        <v>55</v>
      </c>
    </row>
    <row r="105" spans="1:3" s="550" customFormat="1" ht="14.25" customHeight="1">
      <c r="A105" s="568">
        <v>1966</v>
      </c>
      <c r="B105" s="569">
        <v>17</v>
      </c>
      <c r="C105" s="485">
        <v>54</v>
      </c>
    </row>
    <row r="106" spans="1:3" s="550" customFormat="1" ht="14.25" customHeight="1">
      <c r="A106" s="565">
        <v>1967</v>
      </c>
      <c r="B106" s="566">
        <v>17</v>
      </c>
      <c r="C106" s="567">
        <v>53</v>
      </c>
    </row>
    <row r="107" spans="1:3" s="550" customFormat="1" ht="14.25" customHeight="1">
      <c r="A107" s="568">
        <v>1968</v>
      </c>
      <c r="B107" s="569">
        <v>67</v>
      </c>
      <c r="C107" s="485">
        <v>52</v>
      </c>
    </row>
    <row r="108" spans="1:3" s="550" customFormat="1" ht="14.25" customHeight="1">
      <c r="A108" s="565">
        <v>1969</v>
      </c>
      <c r="B108" s="566">
        <v>75</v>
      </c>
      <c r="C108" s="567">
        <v>51</v>
      </c>
    </row>
    <row r="109" spans="1:3" s="550" customFormat="1" ht="14.25" customHeight="1">
      <c r="A109" s="568">
        <v>1970</v>
      </c>
      <c r="B109" s="569">
        <v>39</v>
      </c>
      <c r="C109" s="485">
        <v>50</v>
      </c>
    </row>
    <row r="110" spans="1:3" s="550" customFormat="1" ht="14.25" customHeight="1">
      <c r="A110" s="565">
        <v>1971</v>
      </c>
      <c r="B110" s="566">
        <v>101</v>
      </c>
      <c r="C110" s="567">
        <v>49</v>
      </c>
    </row>
    <row r="111" spans="1:3" s="550" customFormat="1" ht="14.25" customHeight="1">
      <c r="A111" s="568">
        <v>1972</v>
      </c>
      <c r="B111" s="569">
        <v>143</v>
      </c>
      <c r="C111" s="485">
        <v>48</v>
      </c>
    </row>
    <row r="112" spans="1:3" s="550" customFormat="1" ht="14.25" customHeight="1">
      <c r="A112" s="565">
        <v>1973</v>
      </c>
      <c r="B112" s="566">
        <v>92</v>
      </c>
      <c r="C112" s="567">
        <v>47</v>
      </c>
    </row>
    <row r="113" spans="1:3" s="550" customFormat="1" ht="14.25" customHeight="1">
      <c r="A113" s="568">
        <v>1974</v>
      </c>
      <c r="B113" s="569">
        <v>68</v>
      </c>
      <c r="C113" s="485">
        <v>46</v>
      </c>
    </row>
    <row r="114" spans="1:3" s="550" customFormat="1" ht="14.25" customHeight="1">
      <c r="A114" s="565">
        <v>1975</v>
      </c>
      <c r="B114" s="566">
        <v>90</v>
      </c>
      <c r="C114" s="567">
        <v>45</v>
      </c>
    </row>
    <row r="115" spans="1:3" s="550" customFormat="1" ht="14.25" customHeight="1">
      <c r="A115" s="568">
        <v>1976</v>
      </c>
      <c r="B115" s="569">
        <v>142</v>
      </c>
      <c r="C115" s="485">
        <v>44</v>
      </c>
    </row>
    <row r="116" spans="1:3" s="550" customFormat="1" ht="14.25" customHeight="1">
      <c r="A116" s="565">
        <v>1977</v>
      </c>
      <c r="B116" s="566">
        <v>165</v>
      </c>
      <c r="C116" s="567">
        <v>43</v>
      </c>
    </row>
    <row r="117" spans="1:3" s="550" customFormat="1" ht="14.25" customHeight="1">
      <c r="A117" s="568">
        <v>1978</v>
      </c>
      <c r="B117" s="569">
        <v>261</v>
      </c>
      <c r="C117" s="485">
        <v>42</v>
      </c>
    </row>
    <row r="118" spans="1:3" s="550" customFormat="1" ht="14.25" customHeight="1">
      <c r="A118" s="565">
        <v>1979</v>
      </c>
      <c r="B118" s="566">
        <v>290</v>
      </c>
      <c r="C118" s="567">
        <v>41</v>
      </c>
    </row>
    <row r="119" spans="1:3" s="550" customFormat="1" ht="14.25" customHeight="1">
      <c r="A119" s="568">
        <v>1980</v>
      </c>
      <c r="B119" s="569">
        <v>243</v>
      </c>
      <c r="C119" s="485">
        <v>40</v>
      </c>
    </row>
    <row r="120" spans="1:3" s="550" customFormat="1" ht="14.25" customHeight="1">
      <c r="A120" s="565">
        <v>1981</v>
      </c>
      <c r="B120" s="566">
        <v>127</v>
      </c>
      <c r="C120" s="567">
        <v>39</v>
      </c>
    </row>
    <row r="121" spans="1:3" s="550" customFormat="1" ht="14.25" customHeight="1">
      <c r="A121" s="568">
        <v>1982</v>
      </c>
      <c r="B121" s="569">
        <v>201</v>
      </c>
      <c r="C121" s="485">
        <v>38</v>
      </c>
    </row>
    <row r="122" spans="1:3" s="550" customFormat="1" ht="14.25" customHeight="1">
      <c r="A122" s="565">
        <v>1983</v>
      </c>
      <c r="B122" s="566">
        <v>249</v>
      </c>
      <c r="C122" s="567">
        <v>37</v>
      </c>
    </row>
    <row r="123" spans="1:3" s="550" customFormat="1" ht="14.25" customHeight="1">
      <c r="A123" s="568">
        <v>1984</v>
      </c>
      <c r="B123" s="569">
        <v>346</v>
      </c>
      <c r="C123" s="485">
        <v>36</v>
      </c>
    </row>
    <row r="124" spans="1:3" s="550" customFormat="1" ht="14.25" customHeight="1">
      <c r="A124" s="565">
        <v>1985</v>
      </c>
      <c r="B124" s="566">
        <v>1463</v>
      </c>
      <c r="C124" s="567">
        <v>35</v>
      </c>
    </row>
    <row r="125" spans="1:3" s="550" customFormat="1" ht="14.25" customHeight="1">
      <c r="A125" s="568">
        <v>1986</v>
      </c>
      <c r="B125" s="569">
        <v>3483</v>
      </c>
      <c r="C125" s="485">
        <v>34</v>
      </c>
    </row>
    <row r="126" spans="1:3" s="550" customFormat="1" ht="14.25" customHeight="1">
      <c r="A126" s="565">
        <v>1987</v>
      </c>
      <c r="B126" s="566">
        <v>1833</v>
      </c>
      <c r="C126" s="567">
        <v>33</v>
      </c>
    </row>
    <row r="127" spans="1:3" s="550" customFormat="1" ht="14.25" customHeight="1">
      <c r="A127" s="568">
        <v>1988</v>
      </c>
      <c r="B127" s="569">
        <v>1053</v>
      </c>
      <c r="C127" s="485">
        <v>32</v>
      </c>
    </row>
    <row r="128" spans="1:3" s="550" customFormat="1" ht="14.25" customHeight="1">
      <c r="A128" s="565">
        <v>1989</v>
      </c>
      <c r="B128" s="566">
        <v>997</v>
      </c>
      <c r="C128" s="567">
        <v>31</v>
      </c>
    </row>
    <row r="129" spans="1:3" s="550" customFormat="1" ht="14.25" customHeight="1">
      <c r="A129" s="568">
        <v>1990</v>
      </c>
      <c r="B129" s="569">
        <v>1204</v>
      </c>
      <c r="C129" s="485">
        <v>30</v>
      </c>
    </row>
    <row r="130" spans="1:3" s="550" customFormat="1" ht="14.25" customHeight="1">
      <c r="A130" s="565">
        <v>1991</v>
      </c>
      <c r="B130" s="566">
        <v>1061</v>
      </c>
      <c r="C130" s="567">
        <v>29</v>
      </c>
    </row>
    <row r="131" spans="1:3" s="550" customFormat="1" ht="14.25" customHeight="1">
      <c r="A131" s="568">
        <v>1992</v>
      </c>
      <c r="B131" s="569">
        <v>979</v>
      </c>
      <c r="C131" s="485">
        <v>28</v>
      </c>
    </row>
    <row r="132" spans="1:3" s="550" customFormat="1" ht="14.25" customHeight="1">
      <c r="A132" s="565">
        <v>1993</v>
      </c>
      <c r="B132" s="566">
        <v>1108</v>
      </c>
      <c r="C132" s="567">
        <v>27</v>
      </c>
    </row>
    <row r="133" spans="1:3" s="550" customFormat="1" ht="14.25" customHeight="1">
      <c r="A133" s="568">
        <v>1994</v>
      </c>
      <c r="B133" s="569">
        <v>1401</v>
      </c>
      <c r="C133" s="485">
        <v>26</v>
      </c>
    </row>
    <row r="134" spans="1:3" s="550" customFormat="1" ht="14.25" customHeight="1">
      <c r="A134" s="565">
        <v>1995</v>
      </c>
      <c r="B134" s="566">
        <v>1234</v>
      </c>
      <c r="C134" s="567">
        <v>25</v>
      </c>
    </row>
    <row r="135" spans="1:3" s="550" customFormat="1" ht="14.25" customHeight="1">
      <c r="A135" s="568">
        <v>1996</v>
      </c>
      <c r="B135" s="569">
        <v>993</v>
      </c>
      <c r="C135" s="485">
        <v>24</v>
      </c>
    </row>
    <row r="136" spans="1:3" s="550" customFormat="1" ht="14.25" customHeight="1">
      <c r="A136" s="565">
        <v>1997</v>
      </c>
      <c r="B136" s="566">
        <v>792</v>
      </c>
      <c r="C136" s="567">
        <v>23</v>
      </c>
    </row>
    <row r="137" spans="1:3" s="550" customFormat="1" ht="14.25" customHeight="1">
      <c r="A137" s="568">
        <v>1998</v>
      </c>
      <c r="B137" s="569">
        <v>844</v>
      </c>
      <c r="C137" s="485">
        <v>22</v>
      </c>
    </row>
    <row r="138" spans="1:3" s="550" customFormat="1" ht="14.25" customHeight="1">
      <c r="A138" s="565">
        <v>1999</v>
      </c>
      <c r="B138" s="566">
        <v>1036</v>
      </c>
      <c r="C138" s="567">
        <v>21</v>
      </c>
    </row>
    <row r="139" spans="1:3" s="550" customFormat="1" ht="14.25" customHeight="1">
      <c r="A139" s="568">
        <v>2000</v>
      </c>
      <c r="B139" s="569">
        <v>1123</v>
      </c>
      <c r="C139" s="485">
        <v>20</v>
      </c>
    </row>
    <row r="140" spans="1:3" s="550" customFormat="1" ht="14.25" customHeight="1">
      <c r="A140" s="565">
        <v>2001</v>
      </c>
      <c r="B140" s="566">
        <v>963</v>
      </c>
      <c r="C140" s="567">
        <v>19</v>
      </c>
    </row>
    <row r="141" spans="1:3" s="550" customFormat="1" ht="14.25" customHeight="1">
      <c r="A141" s="568">
        <v>2002</v>
      </c>
      <c r="B141" s="569">
        <v>1059</v>
      </c>
      <c r="C141" s="485">
        <v>18</v>
      </c>
    </row>
    <row r="142" spans="1:3" s="550" customFormat="1" ht="14.25" customHeight="1">
      <c r="A142" s="565">
        <v>2003</v>
      </c>
      <c r="B142" s="566">
        <v>1205</v>
      </c>
      <c r="C142" s="567">
        <v>17</v>
      </c>
    </row>
    <row r="143" spans="1:3" s="550" customFormat="1" ht="14.25" customHeight="1">
      <c r="A143" s="568">
        <v>2004</v>
      </c>
      <c r="B143" s="569">
        <v>1464</v>
      </c>
      <c r="C143" s="485">
        <v>16</v>
      </c>
    </row>
    <row r="144" spans="1:3" s="550" customFormat="1" ht="14.25" customHeight="1">
      <c r="A144" s="565">
        <v>2005</v>
      </c>
      <c r="B144" s="566">
        <v>2231</v>
      </c>
      <c r="C144" s="567">
        <v>15</v>
      </c>
    </row>
    <row r="145" spans="1:3" s="550" customFormat="1" ht="14.25" customHeight="1">
      <c r="A145" s="568">
        <v>2006</v>
      </c>
      <c r="B145" s="569">
        <v>2323</v>
      </c>
      <c r="C145" s="485">
        <v>14</v>
      </c>
    </row>
    <row r="146" spans="1:3" s="550" customFormat="1" ht="14.25" customHeight="1">
      <c r="A146" s="565">
        <v>2007</v>
      </c>
      <c r="B146" s="566">
        <v>1714</v>
      </c>
      <c r="C146" s="567">
        <v>13</v>
      </c>
    </row>
    <row r="147" spans="1:3" s="550" customFormat="1" ht="14.25" customHeight="1">
      <c r="A147" s="568">
        <v>2008</v>
      </c>
      <c r="B147" s="569">
        <v>1463</v>
      </c>
      <c r="C147" s="485">
        <v>12</v>
      </c>
    </row>
    <row r="148" spans="1:3" s="550" customFormat="1" ht="14.25" customHeight="1">
      <c r="A148" s="565">
        <v>2009</v>
      </c>
      <c r="B148" s="566">
        <v>1337</v>
      </c>
      <c r="C148" s="567">
        <v>11</v>
      </c>
    </row>
    <row r="149" spans="1:3" s="550" customFormat="1" ht="14.25" customHeight="1">
      <c r="A149" s="568">
        <v>2010</v>
      </c>
      <c r="B149" s="569">
        <v>1300</v>
      </c>
      <c r="C149" s="485">
        <v>10</v>
      </c>
    </row>
    <row r="150" spans="1:3" s="550" customFormat="1" ht="14.25" customHeight="1">
      <c r="A150" s="565">
        <v>2011</v>
      </c>
      <c r="B150" s="566">
        <v>1044</v>
      </c>
      <c r="C150" s="567">
        <v>9</v>
      </c>
    </row>
    <row r="151" spans="1:3" s="550" customFormat="1" ht="14.25" customHeight="1">
      <c r="A151" s="568">
        <v>2012</v>
      </c>
      <c r="B151" s="569">
        <v>877</v>
      </c>
      <c r="C151" s="485">
        <v>8</v>
      </c>
    </row>
    <row r="152" spans="1:3" s="550" customFormat="1" ht="14.25" customHeight="1">
      <c r="A152" s="565">
        <v>2013</v>
      </c>
      <c r="B152" s="566">
        <v>862</v>
      </c>
      <c r="C152" s="567">
        <v>7</v>
      </c>
    </row>
    <row r="153" spans="1:3" s="550" customFormat="1" ht="14.25" customHeight="1">
      <c r="A153" s="568">
        <v>2014</v>
      </c>
      <c r="B153" s="569">
        <v>768</v>
      </c>
      <c r="C153" s="485">
        <v>6</v>
      </c>
    </row>
    <row r="154" spans="1:3" s="550" customFormat="1" ht="14.25" customHeight="1">
      <c r="A154" s="565">
        <v>2015</v>
      </c>
      <c r="B154" s="566">
        <v>697</v>
      </c>
      <c r="C154" s="567">
        <v>5</v>
      </c>
    </row>
    <row r="155" spans="1:3" s="550" customFormat="1" ht="14.25" customHeight="1">
      <c r="A155" s="568">
        <v>2016</v>
      </c>
      <c r="B155" s="569">
        <v>684</v>
      </c>
      <c r="C155" s="485">
        <v>4</v>
      </c>
    </row>
    <row r="156" spans="1:3" s="550" customFormat="1" ht="14.25" customHeight="1">
      <c r="A156" s="565">
        <v>2017</v>
      </c>
      <c r="B156" s="566">
        <v>812</v>
      </c>
      <c r="C156" s="567">
        <v>3</v>
      </c>
    </row>
    <row r="157" spans="1:3" s="550" customFormat="1" ht="14.25" customHeight="1">
      <c r="A157" s="568">
        <v>2018</v>
      </c>
      <c r="B157" s="569">
        <v>620</v>
      </c>
      <c r="C157" s="485">
        <v>2</v>
      </c>
    </row>
    <row r="158" spans="1:3" s="550" customFormat="1" ht="14.25" customHeight="1">
      <c r="A158" s="570">
        <v>2019</v>
      </c>
      <c r="B158" s="566">
        <v>621</v>
      </c>
      <c r="C158" s="567">
        <v>1</v>
      </c>
    </row>
    <row r="159" spans="1:3" s="550" customFormat="1" ht="14.25" customHeight="1">
      <c r="A159" s="571">
        <v>2020</v>
      </c>
      <c r="B159" s="569">
        <v>165</v>
      </c>
      <c r="C159" s="485">
        <v>0</v>
      </c>
    </row>
    <row r="160" spans="1:3" s="550" customFormat="1" ht="14.25" customHeight="1">
      <c r="A160" s="553"/>
      <c r="B160" s="561"/>
      <c r="C160" s="553"/>
    </row>
    <row r="161" spans="1:5" s="550" customFormat="1" ht="27" customHeight="1">
      <c r="A161" s="2781" t="s">
        <v>712</v>
      </c>
      <c r="B161" s="2781"/>
      <c r="C161" s="2781"/>
    </row>
    <row r="163" spans="1:5" ht="44.5">
      <c r="A163" s="479" t="s">
        <v>512</v>
      </c>
      <c r="B163" s="480" t="s">
        <v>513</v>
      </c>
      <c r="C163" s="481" t="s">
        <v>514</v>
      </c>
      <c r="E163" s="345"/>
    </row>
    <row r="164" spans="1:5" ht="14">
      <c r="A164" s="482">
        <v>1932</v>
      </c>
      <c r="B164" s="483">
        <v>1</v>
      </c>
      <c r="C164" s="484">
        <v>86</v>
      </c>
    </row>
    <row r="165" spans="1:5" ht="14">
      <c r="A165" s="485">
        <v>1947</v>
      </c>
      <c r="B165" s="486">
        <v>4</v>
      </c>
      <c r="C165" s="487">
        <v>71</v>
      </c>
    </row>
    <row r="166" spans="1:5" ht="14">
      <c r="A166" s="482">
        <v>1948</v>
      </c>
      <c r="B166" s="483">
        <v>1</v>
      </c>
      <c r="C166" s="484">
        <v>70</v>
      </c>
    </row>
    <row r="167" spans="1:5" ht="14">
      <c r="A167" s="485">
        <v>1950</v>
      </c>
      <c r="B167" s="486">
        <v>4</v>
      </c>
      <c r="C167" s="487">
        <v>68</v>
      </c>
    </row>
    <row r="168" spans="1:5" ht="14">
      <c r="A168" s="482">
        <v>1951</v>
      </c>
      <c r="B168" s="483">
        <v>3</v>
      </c>
      <c r="C168" s="484">
        <v>67</v>
      </c>
    </row>
    <row r="169" spans="1:5" ht="14">
      <c r="A169" s="485">
        <v>1952</v>
      </c>
      <c r="B169" s="486">
        <v>21</v>
      </c>
      <c r="C169" s="487">
        <v>66</v>
      </c>
    </row>
    <row r="170" spans="1:5" ht="14">
      <c r="A170" s="482">
        <v>1953</v>
      </c>
      <c r="B170" s="483">
        <v>2</v>
      </c>
      <c r="C170" s="484">
        <v>65</v>
      </c>
    </row>
    <row r="171" spans="1:5" ht="14">
      <c r="A171" s="485">
        <v>1954</v>
      </c>
      <c r="B171" s="486">
        <v>7</v>
      </c>
      <c r="C171" s="487">
        <v>64</v>
      </c>
    </row>
    <row r="172" spans="1:5" ht="14">
      <c r="A172" s="482">
        <v>1955</v>
      </c>
      <c r="B172" s="483">
        <v>7</v>
      </c>
      <c r="C172" s="484">
        <v>63</v>
      </c>
    </row>
    <row r="173" spans="1:5" ht="14">
      <c r="A173" s="485">
        <v>1956</v>
      </c>
      <c r="B173" s="486">
        <v>5</v>
      </c>
      <c r="C173" s="487">
        <v>62</v>
      </c>
    </row>
    <row r="174" spans="1:5" ht="14">
      <c r="A174" s="482">
        <v>1957</v>
      </c>
      <c r="B174" s="483">
        <v>10</v>
      </c>
      <c r="C174" s="484">
        <v>61</v>
      </c>
    </row>
    <row r="175" spans="1:5" ht="14">
      <c r="A175" s="485">
        <v>1958</v>
      </c>
      <c r="B175" s="486">
        <v>16</v>
      </c>
      <c r="C175" s="487">
        <v>60</v>
      </c>
    </row>
    <row r="176" spans="1:5" ht="14">
      <c r="A176" s="482">
        <v>1959</v>
      </c>
      <c r="B176" s="483">
        <v>5</v>
      </c>
      <c r="C176" s="484">
        <v>59</v>
      </c>
    </row>
    <row r="177" spans="1:3" ht="14">
      <c r="A177" s="485">
        <v>1960</v>
      </c>
      <c r="B177" s="486">
        <v>10</v>
      </c>
      <c r="C177" s="487">
        <v>58</v>
      </c>
    </row>
    <row r="178" spans="1:3" ht="14">
      <c r="A178" s="482">
        <v>1961</v>
      </c>
      <c r="B178" s="483">
        <v>43</v>
      </c>
      <c r="C178" s="484">
        <v>57</v>
      </c>
    </row>
    <row r="179" spans="1:3" ht="14">
      <c r="A179" s="485">
        <v>1962</v>
      </c>
      <c r="B179" s="486">
        <v>80</v>
      </c>
      <c r="C179" s="487">
        <v>56</v>
      </c>
    </row>
    <row r="180" spans="1:3" ht="14">
      <c r="A180" s="482">
        <v>1963</v>
      </c>
      <c r="B180" s="483">
        <v>51</v>
      </c>
      <c r="C180" s="484">
        <v>55</v>
      </c>
    </row>
    <row r="181" spans="1:3" ht="14">
      <c r="A181" s="485">
        <v>1964</v>
      </c>
      <c r="B181" s="486">
        <v>45</v>
      </c>
      <c r="C181" s="487">
        <v>54</v>
      </c>
    </row>
    <row r="182" spans="1:3" ht="14">
      <c r="A182" s="482">
        <v>1965</v>
      </c>
      <c r="B182" s="483">
        <v>13</v>
      </c>
      <c r="C182" s="484">
        <v>53</v>
      </c>
    </row>
    <row r="183" spans="1:3" ht="14">
      <c r="A183" s="485">
        <v>1966</v>
      </c>
      <c r="B183" s="486">
        <v>18</v>
      </c>
      <c r="C183" s="487">
        <v>52</v>
      </c>
    </row>
    <row r="184" spans="1:3" ht="14">
      <c r="A184" s="482">
        <v>1967</v>
      </c>
      <c r="B184" s="483">
        <v>17</v>
      </c>
      <c r="C184" s="484">
        <v>51</v>
      </c>
    </row>
    <row r="185" spans="1:3" ht="14">
      <c r="A185" s="485">
        <v>1968</v>
      </c>
      <c r="B185" s="486">
        <v>68</v>
      </c>
      <c r="C185" s="487">
        <v>50</v>
      </c>
    </row>
    <row r="186" spans="1:3" ht="14">
      <c r="A186" s="482">
        <v>1969</v>
      </c>
      <c r="B186" s="483">
        <v>75</v>
      </c>
      <c r="C186" s="484">
        <v>49</v>
      </c>
    </row>
    <row r="187" spans="1:3" ht="14">
      <c r="A187" s="485">
        <v>1970</v>
      </c>
      <c r="B187" s="486">
        <v>40</v>
      </c>
      <c r="C187" s="487">
        <v>48</v>
      </c>
    </row>
    <row r="188" spans="1:3" ht="14">
      <c r="A188" s="482">
        <v>1971</v>
      </c>
      <c r="B188" s="483">
        <v>105</v>
      </c>
      <c r="C188" s="484">
        <v>47</v>
      </c>
    </row>
    <row r="189" spans="1:3" ht="14">
      <c r="A189" s="485">
        <v>1972</v>
      </c>
      <c r="B189" s="486">
        <v>143</v>
      </c>
      <c r="C189" s="487">
        <v>46</v>
      </c>
    </row>
    <row r="190" spans="1:3" ht="14">
      <c r="A190" s="482">
        <v>1973</v>
      </c>
      <c r="B190" s="483">
        <v>93</v>
      </c>
      <c r="C190" s="484">
        <v>45</v>
      </c>
    </row>
    <row r="191" spans="1:3" ht="14">
      <c r="A191" s="485">
        <v>1974</v>
      </c>
      <c r="B191" s="486">
        <v>68</v>
      </c>
      <c r="C191" s="487">
        <v>44</v>
      </c>
    </row>
    <row r="192" spans="1:3" ht="14">
      <c r="A192" s="482">
        <v>1975</v>
      </c>
      <c r="B192" s="483">
        <v>90</v>
      </c>
      <c r="C192" s="484">
        <v>43</v>
      </c>
    </row>
    <row r="193" spans="1:3" ht="14">
      <c r="A193" s="485">
        <v>1976</v>
      </c>
      <c r="B193" s="486">
        <v>145</v>
      </c>
      <c r="C193" s="487">
        <v>42</v>
      </c>
    </row>
    <row r="194" spans="1:3" ht="14">
      <c r="A194" s="482">
        <v>1977</v>
      </c>
      <c r="B194" s="483">
        <v>169</v>
      </c>
      <c r="C194" s="484">
        <v>41</v>
      </c>
    </row>
    <row r="195" spans="1:3" ht="14">
      <c r="A195" s="485">
        <v>1978</v>
      </c>
      <c r="B195" s="486">
        <v>265</v>
      </c>
      <c r="C195" s="487">
        <v>40</v>
      </c>
    </row>
    <row r="196" spans="1:3" ht="14">
      <c r="A196" s="482">
        <v>1979</v>
      </c>
      <c r="B196" s="483">
        <v>290</v>
      </c>
      <c r="C196" s="484">
        <v>39</v>
      </c>
    </row>
    <row r="197" spans="1:3" ht="14">
      <c r="A197" s="485">
        <v>1980</v>
      </c>
      <c r="B197" s="486">
        <v>245</v>
      </c>
      <c r="C197" s="487">
        <v>38</v>
      </c>
    </row>
    <row r="198" spans="1:3" ht="14">
      <c r="A198" s="482">
        <v>1981</v>
      </c>
      <c r="B198" s="483">
        <v>128</v>
      </c>
      <c r="C198" s="484">
        <v>37</v>
      </c>
    </row>
    <row r="199" spans="1:3" ht="14">
      <c r="A199" s="485">
        <v>1982</v>
      </c>
      <c r="B199" s="486">
        <v>201</v>
      </c>
      <c r="C199" s="487">
        <v>36</v>
      </c>
    </row>
    <row r="200" spans="1:3" ht="14">
      <c r="A200" s="482">
        <v>1983</v>
      </c>
      <c r="B200" s="483">
        <v>254</v>
      </c>
      <c r="C200" s="484">
        <v>35</v>
      </c>
    </row>
    <row r="201" spans="1:3" ht="14">
      <c r="A201" s="485">
        <v>1984</v>
      </c>
      <c r="B201" s="486">
        <v>348</v>
      </c>
      <c r="C201" s="487">
        <v>34</v>
      </c>
    </row>
    <row r="202" spans="1:3" ht="14">
      <c r="A202" s="482">
        <v>1985</v>
      </c>
      <c r="B202" s="483">
        <v>1472</v>
      </c>
      <c r="C202" s="484">
        <v>33</v>
      </c>
    </row>
    <row r="203" spans="1:3" ht="14">
      <c r="A203" s="485">
        <v>1986</v>
      </c>
      <c r="B203" s="486">
        <v>3496</v>
      </c>
      <c r="C203" s="487">
        <v>32</v>
      </c>
    </row>
    <row r="204" spans="1:3" ht="14">
      <c r="A204" s="482">
        <v>1987</v>
      </c>
      <c r="B204" s="483">
        <v>1843</v>
      </c>
      <c r="C204" s="484">
        <v>31</v>
      </c>
    </row>
    <row r="205" spans="1:3" ht="14">
      <c r="A205" s="485">
        <v>1988</v>
      </c>
      <c r="B205" s="486">
        <v>1055</v>
      </c>
      <c r="C205" s="487">
        <v>30</v>
      </c>
    </row>
    <row r="206" spans="1:3" ht="14">
      <c r="A206" s="482">
        <v>1989</v>
      </c>
      <c r="B206" s="483">
        <v>1004</v>
      </c>
      <c r="C206" s="484">
        <v>29</v>
      </c>
    </row>
    <row r="207" spans="1:3" ht="14">
      <c r="A207" s="485">
        <v>1990</v>
      </c>
      <c r="B207" s="486">
        <v>1209</v>
      </c>
      <c r="C207" s="487">
        <v>28</v>
      </c>
    </row>
    <row r="208" spans="1:3" ht="14">
      <c r="A208" s="482">
        <v>1991</v>
      </c>
      <c r="B208" s="483">
        <v>1062</v>
      </c>
      <c r="C208" s="484">
        <v>27</v>
      </c>
    </row>
    <row r="209" spans="1:3" ht="14">
      <c r="A209" s="485">
        <v>1992</v>
      </c>
      <c r="B209" s="486">
        <v>981</v>
      </c>
      <c r="C209" s="487">
        <v>26</v>
      </c>
    </row>
    <row r="210" spans="1:3" ht="14">
      <c r="A210" s="482">
        <v>1993</v>
      </c>
      <c r="B210" s="483">
        <v>1113</v>
      </c>
      <c r="C210" s="484">
        <v>25</v>
      </c>
    </row>
    <row r="211" spans="1:3" ht="14">
      <c r="A211" s="485">
        <v>1994</v>
      </c>
      <c r="B211" s="486">
        <v>1409</v>
      </c>
      <c r="C211" s="487">
        <v>24</v>
      </c>
    </row>
    <row r="212" spans="1:3" ht="14">
      <c r="A212" s="482">
        <v>1995</v>
      </c>
      <c r="B212" s="483">
        <v>1239</v>
      </c>
      <c r="C212" s="484">
        <v>23</v>
      </c>
    </row>
    <row r="213" spans="1:3" ht="14">
      <c r="A213" s="485">
        <v>1996</v>
      </c>
      <c r="B213" s="486">
        <v>996</v>
      </c>
      <c r="C213" s="487">
        <v>22</v>
      </c>
    </row>
    <row r="214" spans="1:3" ht="14">
      <c r="A214" s="482">
        <v>1997</v>
      </c>
      <c r="B214" s="483">
        <v>795</v>
      </c>
      <c r="C214" s="484">
        <v>21</v>
      </c>
    </row>
    <row r="215" spans="1:3" ht="14">
      <c r="A215" s="485">
        <v>1998</v>
      </c>
      <c r="B215" s="486">
        <v>847</v>
      </c>
      <c r="C215" s="487">
        <v>20</v>
      </c>
    </row>
    <row r="216" spans="1:3" ht="14">
      <c r="A216" s="482">
        <v>1999</v>
      </c>
      <c r="B216" s="483">
        <v>1041</v>
      </c>
      <c r="C216" s="484">
        <v>19</v>
      </c>
    </row>
    <row r="217" spans="1:3" ht="14">
      <c r="A217" s="485">
        <v>2000</v>
      </c>
      <c r="B217" s="486">
        <v>1136</v>
      </c>
      <c r="C217" s="487">
        <v>18</v>
      </c>
    </row>
    <row r="218" spans="1:3" ht="14">
      <c r="A218" s="482">
        <v>2001</v>
      </c>
      <c r="B218" s="483">
        <v>966</v>
      </c>
      <c r="C218" s="484">
        <v>17</v>
      </c>
    </row>
    <row r="219" spans="1:3" ht="14">
      <c r="A219" s="485">
        <v>2002</v>
      </c>
      <c r="B219" s="486">
        <v>1069</v>
      </c>
      <c r="C219" s="487">
        <v>16</v>
      </c>
    </row>
    <row r="220" spans="1:3" ht="14">
      <c r="A220" s="482">
        <v>2003</v>
      </c>
      <c r="B220" s="483">
        <v>1212</v>
      </c>
      <c r="C220" s="484">
        <v>15</v>
      </c>
    </row>
    <row r="221" spans="1:3" ht="14">
      <c r="A221" s="485">
        <v>2004</v>
      </c>
      <c r="B221" s="486">
        <v>1466</v>
      </c>
      <c r="C221" s="487">
        <v>14</v>
      </c>
    </row>
    <row r="222" spans="1:3" ht="14">
      <c r="A222" s="482">
        <v>2005</v>
      </c>
      <c r="B222" s="483">
        <v>2244</v>
      </c>
      <c r="C222" s="484">
        <v>13</v>
      </c>
    </row>
    <row r="223" spans="1:3" ht="14">
      <c r="A223" s="485">
        <v>2006</v>
      </c>
      <c r="B223" s="486">
        <v>2333</v>
      </c>
      <c r="C223" s="487">
        <v>12</v>
      </c>
    </row>
    <row r="224" spans="1:3" ht="14">
      <c r="A224" s="482">
        <v>2007</v>
      </c>
      <c r="B224" s="483">
        <v>1721</v>
      </c>
      <c r="C224" s="484">
        <v>11</v>
      </c>
    </row>
    <row r="225" spans="1:3" ht="14">
      <c r="A225" s="485">
        <v>2008</v>
      </c>
      <c r="B225" s="486">
        <v>1467</v>
      </c>
      <c r="C225" s="487">
        <v>10</v>
      </c>
    </row>
    <row r="226" spans="1:3" ht="14">
      <c r="A226" s="482">
        <v>2009</v>
      </c>
      <c r="B226" s="483">
        <v>1343</v>
      </c>
      <c r="C226" s="484">
        <v>9</v>
      </c>
    </row>
    <row r="227" spans="1:3" ht="14">
      <c r="A227" s="485">
        <v>2010</v>
      </c>
      <c r="B227" s="486">
        <v>1308</v>
      </c>
      <c r="C227" s="487">
        <v>8</v>
      </c>
    </row>
    <row r="228" spans="1:3" ht="14">
      <c r="A228" s="482">
        <v>2011</v>
      </c>
      <c r="B228" s="483">
        <v>1054</v>
      </c>
      <c r="C228" s="484">
        <v>7</v>
      </c>
    </row>
    <row r="229" spans="1:3" ht="14">
      <c r="A229" s="485">
        <v>2012</v>
      </c>
      <c r="B229" s="486">
        <v>883</v>
      </c>
      <c r="C229" s="487">
        <v>6</v>
      </c>
    </row>
    <row r="230" spans="1:3" ht="14">
      <c r="A230" s="482">
        <v>2013</v>
      </c>
      <c r="B230" s="483">
        <v>871</v>
      </c>
      <c r="C230" s="484">
        <v>5</v>
      </c>
    </row>
    <row r="231" spans="1:3" ht="14">
      <c r="A231" s="485">
        <v>2014</v>
      </c>
      <c r="B231" s="486">
        <v>773</v>
      </c>
      <c r="C231" s="487">
        <v>4</v>
      </c>
    </row>
    <row r="232" spans="1:3" ht="14">
      <c r="A232" s="482">
        <v>2015</v>
      </c>
      <c r="B232" s="483">
        <v>703</v>
      </c>
      <c r="C232" s="484">
        <v>3</v>
      </c>
    </row>
    <row r="233" spans="1:3" ht="14">
      <c r="A233" s="485">
        <v>2016</v>
      </c>
      <c r="B233" s="486">
        <v>691</v>
      </c>
      <c r="C233" s="487">
        <v>2</v>
      </c>
    </row>
    <row r="234" spans="1:3" ht="14">
      <c r="A234" s="482">
        <v>2017</v>
      </c>
      <c r="B234" s="483">
        <v>820</v>
      </c>
      <c r="C234" s="484">
        <v>1</v>
      </c>
    </row>
    <row r="235" spans="1:3" ht="14">
      <c r="A235" s="485">
        <v>2018</v>
      </c>
      <c r="B235" s="486">
        <v>625</v>
      </c>
      <c r="C235" s="487">
        <v>0</v>
      </c>
    </row>
    <row r="239" spans="1:3" ht="42" customHeight="1">
      <c r="A239" s="2657" t="s">
        <v>618</v>
      </c>
      <c r="B239" s="2657"/>
      <c r="C239" s="2657"/>
    </row>
    <row r="240" spans="1:3" ht="14">
      <c r="A240" s="414"/>
      <c r="B240" s="488"/>
      <c r="C240" s="401"/>
    </row>
    <row r="241" spans="1:3" ht="33.75" customHeight="1">
      <c r="A241" s="479" t="s">
        <v>512</v>
      </c>
      <c r="B241" s="480" t="s">
        <v>513</v>
      </c>
      <c r="C241" s="481" t="s">
        <v>514</v>
      </c>
    </row>
    <row r="242" spans="1:3" ht="14">
      <c r="A242" s="489">
        <v>1932</v>
      </c>
      <c r="B242" s="490">
        <v>1</v>
      </c>
      <c r="C242" s="490">
        <v>85</v>
      </c>
    </row>
    <row r="243" spans="1:3" ht="14">
      <c r="A243" s="491">
        <v>1947</v>
      </c>
      <c r="B243" s="492">
        <v>4</v>
      </c>
      <c r="C243" s="492">
        <v>70</v>
      </c>
    </row>
    <row r="244" spans="1:3" ht="14">
      <c r="A244" s="489">
        <v>1948</v>
      </c>
      <c r="B244" s="490">
        <v>1</v>
      </c>
      <c r="C244" s="490">
        <v>69</v>
      </c>
    </row>
    <row r="245" spans="1:3" ht="14">
      <c r="A245" s="491">
        <v>1950</v>
      </c>
      <c r="B245" s="492">
        <v>4</v>
      </c>
      <c r="C245" s="492">
        <v>67</v>
      </c>
    </row>
    <row r="246" spans="1:3" ht="14">
      <c r="A246" s="489">
        <v>1951</v>
      </c>
      <c r="B246" s="490">
        <v>3</v>
      </c>
      <c r="C246" s="490">
        <v>66</v>
      </c>
    </row>
    <row r="247" spans="1:3" ht="14">
      <c r="A247" s="491">
        <v>1952</v>
      </c>
      <c r="B247" s="492">
        <v>21</v>
      </c>
      <c r="C247" s="492">
        <v>65</v>
      </c>
    </row>
    <row r="248" spans="1:3" ht="14">
      <c r="A248" s="489">
        <v>1953</v>
      </c>
      <c r="B248" s="490">
        <v>2</v>
      </c>
      <c r="C248" s="490">
        <v>64</v>
      </c>
    </row>
    <row r="249" spans="1:3" ht="14">
      <c r="A249" s="491">
        <v>1954</v>
      </c>
      <c r="B249" s="492">
        <v>7</v>
      </c>
      <c r="C249" s="492">
        <v>63</v>
      </c>
    </row>
    <row r="250" spans="1:3" ht="14">
      <c r="A250" s="489">
        <v>1955</v>
      </c>
      <c r="B250" s="490">
        <v>7</v>
      </c>
      <c r="C250" s="490">
        <v>62</v>
      </c>
    </row>
    <row r="251" spans="1:3" ht="14">
      <c r="A251" s="491">
        <v>1956</v>
      </c>
      <c r="B251" s="492">
        <v>5</v>
      </c>
      <c r="C251" s="492">
        <v>61</v>
      </c>
    </row>
    <row r="252" spans="1:3" ht="14">
      <c r="A252" s="489">
        <v>1957</v>
      </c>
      <c r="B252" s="490">
        <v>10</v>
      </c>
      <c r="C252" s="490">
        <v>60</v>
      </c>
    </row>
    <row r="253" spans="1:3" ht="14">
      <c r="A253" s="491">
        <v>1958</v>
      </c>
      <c r="B253" s="492">
        <v>16</v>
      </c>
      <c r="C253" s="492">
        <v>59</v>
      </c>
    </row>
    <row r="254" spans="1:3" ht="14">
      <c r="A254" s="489">
        <v>1959</v>
      </c>
      <c r="B254" s="490">
        <v>5</v>
      </c>
      <c r="C254" s="490">
        <v>58</v>
      </c>
    </row>
    <row r="255" spans="1:3" ht="14">
      <c r="A255" s="491">
        <v>1960</v>
      </c>
      <c r="B255" s="492">
        <v>10</v>
      </c>
      <c r="C255" s="492">
        <v>57</v>
      </c>
    </row>
    <row r="256" spans="1:3" ht="14">
      <c r="A256" s="489">
        <v>1961</v>
      </c>
      <c r="B256" s="490">
        <v>44</v>
      </c>
      <c r="C256" s="490">
        <v>56</v>
      </c>
    </row>
    <row r="257" spans="1:3" ht="14">
      <c r="A257" s="491">
        <v>1962</v>
      </c>
      <c r="B257" s="492">
        <v>80</v>
      </c>
      <c r="C257" s="492">
        <v>55</v>
      </c>
    </row>
    <row r="258" spans="1:3" ht="14">
      <c r="A258" s="489">
        <v>1963</v>
      </c>
      <c r="B258" s="490">
        <v>51</v>
      </c>
      <c r="C258" s="490">
        <v>54</v>
      </c>
    </row>
    <row r="259" spans="1:3" ht="14">
      <c r="A259" s="491">
        <v>1964</v>
      </c>
      <c r="B259" s="492">
        <v>46</v>
      </c>
      <c r="C259" s="492">
        <v>53</v>
      </c>
    </row>
    <row r="260" spans="1:3" ht="14">
      <c r="A260" s="489">
        <v>1965</v>
      </c>
      <c r="B260" s="490">
        <v>13</v>
      </c>
      <c r="C260" s="490">
        <v>52</v>
      </c>
    </row>
    <row r="261" spans="1:3" ht="14">
      <c r="A261" s="491">
        <v>1966</v>
      </c>
      <c r="B261" s="492">
        <v>18</v>
      </c>
      <c r="C261" s="492">
        <v>51</v>
      </c>
    </row>
    <row r="262" spans="1:3" ht="14">
      <c r="A262" s="489">
        <v>1967</v>
      </c>
      <c r="B262" s="490">
        <v>18</v>
      </c>
      <c r="C262" s="490">
        <v>50</v>
      </c>
    </row>
    <row r="263" spans="1:3" ht="14">
      <c r="A263" s="491">
        <v>1968</v>
      </c>
      <c r="B263" s="492">
        <v>71</v>
      </c>
      <c r="C263" s="492">
        <v>49</v>
      </c>
    </row>
    <row r="264" spans="1:3" ht="14">
      <c r="A264" s="489">
        <v>1969</v>
      </c>
      <c r="B264" s="490">
        <v>75</v>
      </c>
      <c r="C264" s="490">
        <v>48</v>
      </c>
    </row>
    <row r="265" spans="1:3" ht="14">
      <c r="A265" s="491">
        <v>1970</v>
      </c>
      <c r="B265" s="492">
        <v>40</v>
      </c>
      <c r="C265" s="492">
        <v>47</v>
      </c>
    </row>
    <row r="266" spans="1:3" ht="14">
      <c r="A266" s="489">
        <v>1971</v>
      </c>
      <c r="B266" s="490">
        <v>106</v>
      </c>
      <c r="C266" s="490">
        <v>46</v>
      </c>
    </row>
    <row r="267" spans="1:3" ht="14">
      <c r="A267" s="491">
        <v>1972</v>
      </c>
      <c r="B267" s="492">
        <v>146</v>
      </c>
      <c r="C267" s="492">
        <v>45</v>
      </c>
    </row>
    <row r="268" spans="1:3" ht="14">
      <c r="A268" s="489">
        <v>1973</v>
      </c>
      <c r="B268" s="490">
        <v>95</v>
      </c>
      <c r="C268" s="490">
        <v>44</v>
      </c>
    </row>
    <row r="269" spans="1:3" ht="14">
      <c r="A269" s="491">
        <v>1974</v>
      </c>
      <c r="B269" s="492">
        <v>68</v>
      </c>
      <c r="C269" s="492">
        <v>43</v>
      </c>
    </row>
    <row r="270" spans="1:3" ht="14">
      <c r="A270" s="489">
        <v>1975</v>
      </c>
      <c r="B270" s="490">
        <v>91</v>
      </c>
      <c r="C270" s="490">
        <v>42</v>
      </c>
    </row>
    <row r="271" spans="1:3" ht="14">
      <c r="A271" s="491">
        <v>1976</v>
      </c>
      <c r="B271" s="492">
        <v>148</v>
      </c>
      <c r="C271" s="492">
        <v>41</v>
      </c>
    </row>
    <row r="272" spans="1:3" ht="14">
      <c r="A272" s="489">
        <v>1977</v>
      </c>
      <c r="B272" s="490">
        <v>170</v>
      </c>
      <c r="C272" s="490">
        <v>40</v>
      </c>
    </row>
    <row r="273" spans="1:3" ht="14">
      <c r="A273" s="491">
        <v>1978</v>
      </c>
      <c r="B273" s="492">
        <v>272</v>
      </c>
      <c r="C273" s="492">
        <v>39</v>
      </c>
    </row>
    <row r="274" spans="1:3" ht="14">
      <c r="A274" s="489">
        <v>1979</v>
      </c>
      <c r="B274" s="490">
        <v>296</v>
      </c>
      <c r="C274" s="490">
        <v>38</v>
      </c>
    </row>
    <row r="275" spans="1:3" ht="14">
      <c r="A275" s="491">
        <v>1980</v>
      </c>
      <c r="B275" s="492">
        <v>247</v>
      </c>
      <c r="C275" s="492">
        <v>37</v>
      </c>
    </row>
    <row r="276" spans="1:3" ht="14">
      <c r="A276" s="489">
        <v>1981</v>
      </c>
      <c r="B276" s="490">
        <v>131</v>
      </c>
      <c r="C276" s="490">
        <v>36</v>
      </c>
    </row>
    <row r="277" spans="1:3" ht="14">
      <c r="A277" s="491">
        <v>1982</v>
      </c>
      <c r="B277" s="492">
        <v>201</v>
      </c>
      <c r="C277" s="492">
        <v>35</v>
      </c>
    </row>
    <row r="278" spans="1:3" ht="14.25" customHeight="1">
      <c r="A278" s="489">
        <v>1983</v>
      </c>
      <c r="B278" s="490">
        <v>259</v>
      </c>
      <c r="C278" s="490">
        <v>34</v>
      </c>
    </row>
    <row r="279" spans="1:3" ht="14.25" customHeight="1">
      <c r="A279" s="491">
        <v>1984</v>
      </c>
      <c r="B279" s="492">
        <v>350</v>
      </c>
      <c r="C279" s="492">
        <v>33</v>
      </c>
    </row>
    <row r="280" spans="1:3" ht="14.25" customHeight="1">
      <c r="A280" s="489">
        <v>1985</v>
      </c>
      <c r="B280" s="490">
        <v>1486</v>
      </c>
      <c r="C280" s="490">
        <v>32</v>
      </c>
    </row>
    <row r="281" spans="1:3" ht="14.25" customHeight="1">
      <c r="A281" s="491">
        <v>1986</v>
      </c>
      <c r="B281" s="492">
        <v>3519</v>
      </c>
      <c r="C281" s="492">
        <v>31</v>
      </c>
    </row>
    <row r="282" spans="1:3" ht="14.25" customHeight="1">
      <c r="A282" s="489">
        <v>1987</v>
      </c>
      <c r="B282" s="490">
        <v>1849</v>
      </c>
      <c r="C282" s="490">
        <v>30</v>
      </c>
    </row>
    <row r="283" spans="1:3" ht="14.25" customHeight="1">
      <c r="A283" s="491">
        <v>1988</v>
      </c>
      <c r="B283" s="492">
        <v>1062</v>
      </c>
      <c r="C283" s="492">
        <v>29</v>
      </c>
    </row>
    <row r="284" spans="1:3" ht="14.25" customHeight="1">
      <c r="A284" s="489">
        <v>1989</v>
      </c>
      <c r="B284" s="490">
        <v>1009</v>
      </c>
      <c r="C284" s="490">
        <v>28</v>
      </c>
    </row>
    <row r="285" spans="1:3" ht="14.25" customHeight="1">
      <c r="A285" s="491">
        <v>1990</v>
      </c>
      <c r="B285" s="492">
        <v>1219</v>
      </c>
      <c r="C285" s="492">
        <v>27</v>
      </c>
    </row>
    <row r="286" spans="1:3" ht="14.25" customHeight="1">
      <c r="A286" s="489">
        <v>1991</v>
      </c>
      <c r="B286" s="490">
        <v>1071</v>
      </c>
      <c r="C286" s="490">
        <v>26</v>
      </c>
    </row>
    <row r="287" spans="1:3" ht="14.25" customHeight="1">
      <c r="A287" s="491">
        <v>1992</v>
      </c>
      <c r="B287" s="492">
        <v>990</v>
      </c>
      <c r="C287" s="492">
        <v>25</v>
      </c>
    </row>
    <row r="288" spans="1:3" ht="14.25" customHeight="1">
      <c r="A288" s="489">
        <v>1993</v>
      </c>
      <c r="B288" s="490">
        <v>1121</v>
      </c>
      <c r="C288" s="490">
        <v>24</v>
      </c>
    </row>
    <row r="289" spans="1:3" ht="14.25" customHeight="1">
      <c r="A289" s="491">
        <v>1994</v>
      </c>
      <c r="B289" s="492">
        <v>1412</v>
      </c>
      <c r="C289" s="492">
        <v>23</v>
      </c>
    </row>
    <row r="290" spans="1:3" ht="14.25" customHeight="1">
      <c r="A290" s="489">
        <v>1995</v>
      </c>
      <c r="B290" s="490">
        <v>1246</v>
      </c>
      <c r="C290" s="490">
        <v>22</v>
      </c>
    </row>
    <row r="291" spans="1:3" ht="14.25" customHeight="1">
      <c r="A291" s="491">
        <v>1996</v>
      </c>
      <c r="B291" s="492">
        <v>1003</v>
      </c>
      <c r="C291" s="492">
        <v>21</v>
      </c>
    </row>
    <row r="292" spans="1:3" ht="14.25" customHeight="1">
      <c r="A292" s="489">
        <v>1997</v>
      </c>
      <c r="B292" s="490">
        <v>797</v>
      </c>
      <c r="C292" s="490">
        <v>20</v>
      </c>
    </row>
    <row r="293" spans="1:3" ht="14.25" customHeight="1">
      <c r="A293" s="491">
        <v>1998</v>
      </c>
      <c r="B293" s="492">
        <v>854</v>
      </c>
      <c r="C293" s="492">
        <v>19</v>
      </c>
    </row>
    <row r="294" spans="1:3" ht="14.25" customHeight="1">
      <c r="A294" s="489">
        <v>1999</v>
      </c>
      <c r="B294" s="490">
        <v>1045</v>
      </c>
      <c r="C294" s="490">
        <v>18</v>
      </c>
    </row>
    <row r="295" spans="1:3" ht="14.25" customHeight="1">
      <c r="A295" s="491">
        <v>2000</v>
      </c>
      <c r="B295" s="492">
        <v>1140</v>
      </c>
      <c r="C295" s="492">
        <v>17</v>
      </c>
    </row>
    <row r="296" spans="1:3" ht="14.25" customHeight="1">
      <c r="A296" s="489">
        <v>2001</v>
      </c>
      <c r="B296" s="490">
        <v>969</v>
      </c>
      <c r="C296" s="490">
        <v>16</v>
      </c>
    </row>
    <row r="297" spans="1:3" ht="14.25" customHeight="1">
      <c r="A297" s="491">
        <v>2002</v>
      </c>
      <c r="B297" s="492">
        <v>1072</v>
      </c>
      <c r="C297" s="492">
        <v>15</v>
      </c>
    </row>
    <row r="298" spans="1:3" ht="14.25" customHeight="1">
      <c r="A298" s="489">
        <v>2003</v>
      </c>
      <c r="B298" s="490">
        <v>1213</v>
      </c>
      <c r="C298" s="490">
        <v>14</v>
      </c>
    </row>
    <row r="299" spans="1:3" ht="14.25" customHeight="1">
      <c r="A299" s="491">
        <v>2004</v>
      </c>
      <c r="B299" s="492">
        <v>1472</v>
      </c>
      <c r="C299" s="492">
        <v>13</v>
      </c>
    </row>
    <row r="300" spans="1:3" ht="14.25" customHeight="1">
      <c r="A300" s="489">
        <v>2005</v>
      </c>
      <c r="B300" s="490">
        <v>2248</v>
      </c>
      <c r="C300" s="490">
        <v>12</v>
      </c>
    </row>
    <row r="301" spans="1:3" ht="14.25" customHeight="1">
      <c r="A301" s="491">
        <v>2006</v>
      </c>
      <c r="B301" s="492">
        <v>2345</v>
      </c>
      <c r="C301" s="492">
        <v>11</v>
      </c>
    </row>
    <row r="302" spans="1:3" ht="14.25" customHeight="1">
      <c r="A302" s="489">
        <v>2007</v>
      </c>
      <c r="B302" s="490">
        <v>1725</v>
      </c>
      <c r="C302" s="490">
        <v>10</v>
      </c>
    </row>
    <row r="303" spans="1:3" ht="14.25" customHeight="1">
      <c r="A303" s="491">
        <v>2008</v>
      </c>
      <c r="B303" s="492">
        <v>1474</v>
      </c>
      <c r="C303" s="492">
        <v>9</v>
      </c>
    </row>
    <row r="304" spans="1:3" ht="14.25" customHeight="1">
      <c r="A304" s="489">
        <v>2009</v>
      </c>
      <c r="B304" s="490">
        <v>1349</v>
      </c>
      <c r="C304" s="490">
        <v>8</v>
      </c>
    </row>
    <row r="305" spans="1:7" ht="14.25" customHeight="1">
      <c r="A305" s="491">
        <v>2010</v>
      </c>
      <c r="B305" s="492">
        <v>1315</v>
      </c>
      <c r="C305" s="492">
        <v>7</v>
      </c>
    </row>
    <row r="306" spans="1:7" ht="14.25" customHeight="1">
      <c r="A306" s="489">
        <v>2011</v>
      </c>
      <c r="B306" s="490">
        <v>1057</v>
      </c>
      <c r="C306" s="490">
        <v>6</v>
      </c>
    </row>
    <row r="307" spans="1:7" ht="14.25" customHeight="1">
      <c r="A307" s="491">
        <v>2012</v>
      </c>
      <c r="B307" s="492">
        <v>886</v>
      </c>
      <c r="C307" s="492">
        <v>5</v>
      </c>
    </row>
    <row r="308" spans="1:7" ht="14.25" customHeight="1">
      <c r="A308" s="489">
        <v>2013</v>
      </c>
      <c r="B308" s="490">
        <v>873</v>
      </c>
      <c r="C308" s="490">
        <v>4</v>
      </c>
    </row>
    <row r="309" spans="1:7" ht="14.25" customHeight="1">
      <c r="A309" s="491">
        <v>2014</v>
      </c>
      <c r="B309" s="492">
        <v>776</v>
      </c>
      <c r="C309" s="492">
        <v>3</v>
      </c>
    </row>
    <row r="310" spans="1:7" ht="14.25" customHeight="1">
      <c r="A310" s="489">
        <v>2015</v>
      </c>
      <c r="B310" s="490">
        <v>708</v>
      </c>
      <c r="C310" s="490">
        <v>2</v>
      </c>
    </row>
    <row r="311" spans="1:7" ht="14.25" customHeight="1">
      <c r="A311" s="491">
        <v>2016</v>
      </c>
      <c r="B311" s="492">
        <v>693</v>
      </c>
      <c r="C311" s="492">
        <v>1</v>
      </c>
    </row>
    <row r="312" spans="1:7" ht="14.25" customHeight="1">
      <c r="A312" s="489">
        <v>2017</v>
      </c>
      <c r="B312" s="490">
        <v>822</v>
      </c>
      <c r="C312" s="490">
        <v>0</v>
      </c>
    </row>
    <row r="314" spans="1:7" ht="30.75" customHeight="1">
      <c r="A314" s="2753" t="s">
        <v>515</v>
      </c>
      <c r="B314" s="2753"/>
      <c r="C314" s="2753"/>
      <c r="D314" s="401"/>
      <c r="E314" s="397"/>
      <c r="F314" s="401"/>
      <c r="G314" s="401"/>
    </row>
  </sheetData>
  <mergeCells count="6">
    <mergeCell ref="A1:C1"/>
    <mergeCell ref="A80:C80"/>
    <mergeCell ref="A239:C239"/>
    <mergeCell ref="A314:C314"/>
    <mergeCell ref="A161:C161"/>
    <mergeCell ref="A83:C83"/>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M83"/>
  <sheetViews>
    <sheetView workbookViewId="0">
      <selection activeCell="E12" sqref="E12"/>
    </sheetView>
  </sheetViews>
  <sheetFormatPr defaultRowHeight="14.25" customHeight="1"/>
  <cols>
    <col min="1" max="1" width="27.25" style="524" customWidth="1"/>
    <col min="2" max="11" width="10.33203125" style="310" customWidth="1"/>
    <col min="12" max="12" width="8.6640625" style="310"/>
    <col min="13" max="13" width="8.6640625" style="324"/>
    <col min="14" max="16384" width="8.6640625" style="310"/>
  </cols>
  <sheetData>
    <row r="1" spans="1:13" ht="25">
      <c r="A1" s="2475" t="s">
        <v>728</v>
      </c>
      <c r="B1" s="2475"/>
      <c r="C1" s="2475"/>
      <c r="D1" s="2475"/>
      <c r="E1" s="2475"/>
      <c r="F1" s="2475"/>
      <c r="G1" s="2475"/>
      <c r="H1" s="2475"/>
      <c r="I1" s="2475"/>
      <c r="J1" s="2475"/>
      <c r="K1" s="2475"/>
      <c r="L1" s="604"/>
    </row>
    <row r="2" spans="1:13" ht="14">
      <c r="A2" s="38"/>
      <c r="B2" s="38"/>
      <c r="C2" s="38"/>
      <c r="D2" s="38"/>
      <c r="E2" s="38"/>
      <c r="F2" s="38"/>
      <c r="G2" s="38"/>
      <c r="H2" s="38"/>
      <c r="I2" s="38"/>
      <c r="J2" s="38"/>
      <c r="K2" s="38"/>
    </row>
    <row r="3" spans="1:13" ht="17.5">
      <c r="A3" s="2631" t="s">
        <v>695</v>
      </c>
      <c r="B3" s="2502" t="s">
        <v>30</v>
      </c>
      <c r="C3" s="2503"/>
      <c r="D3" s="2503"/>
      <c r="E3" s="2503"/>
      <c r="F3" s="2503"/>
      <c r="G3" s="2503"/>
      <c r="H3" s="2503"/>
      <c r="I3" s="2807"/>
      <c r="J3" s="2502" t="s">
        <v>17</v>
      </c>
      <c r="K3" s="2504"/>
      <c r="M3" s="300"/>
    </row>
    <row r="4" spans="1:13" ht="17.5">
      <c r="A4" s="2632"/>
      <c r="B4" s="2618" t="s">
        <v>409</v>
      </c>
      <c r="C4" s="2619"/>
      <c r="D4" s="2618" t="s">
        <v>410</v>
      </c>
      <c r="E4" s="2619"/>
      <c r="F4" s="2618" t="s">
        <v>23</v>
      </c>
      <c r="G4" s="2619"/>
      <c r="H4" s="2618" t="s">
        <v>21</v>
      </c>
      <c r="I4" s="2809"/>
      <c r="J4" s="2618"/>
      <c r="K4" s="2808"/>
      <c r="M4" s="300"/>
    </row>
    <row r="5" spans="1:13" ht="17.5">
      <c r="A5" s="2633"/>
      <c r="B5" s="493" t="s">
        <v>36</v>
      </c>
      <c r="C5" s="494" t="s">
        <v>37</v>
      </c>
      <c r="D5" s="493" t="s">
        <v>36</v>
      </c>
      <c r="E5" s="494" t="s">
        <v>37</v>
      </c>
      <c r="F5" s="493" t="s">
        <v>36</v>
      </c>
      <c r="G5" s="494" t="s">
        <v>37</v>
      </c>
      <c r="H5" s="493" t="s">
        <v>36</v>
      </c>
      <c r="I5" s="495" t="s">
        <v>37</v>
      </c>
      <c r="J5" s="493" t="s">
        <v>36</v>
      </c>
      <c r="K5" s="496" t="s">
        <v>37</v>
      </c>
      <c r="M5" s="300"/>
    </row>
    <row r="6" spans="1:13" ht="14">
      <c r="A6" s="596" t="s">
        <v>266</v>
      </c>
      <c r="B6" s="630">
        <v>457</v>
      </c>
      <c r="C6" s="892">
        <v>0.36199999999999999</v>
      </c>
      <c r="D6" s="630">
        <v>79</v>
      </c>
      <c r="E6" s="892">
        <v>0.33600000000000002</v>
      </c>
      <c r="F6" s="630">
        <v>812</v>
      </c>
      <c r="G6" s="892">
        <v>0.41899999999999998</v>
      </c>
      <c r="H6" s="630">
        <v>1168</v>
      </c>
      <c r="I6" s="892">
        <v>0.222</v>
      </c>
      <c r="J6" s="630">
        <v>2516</v>
      </c>
      <c r="K6" s="897">
        <v>0.28899999999999998</v>
      </c>
    </row>
    <row r="7" spans="1:13" ht="14">
      <c r="A7" s="597" t="s">
        <v>267</v>
      </c>
      <c r="B7" s="631">
        <v>425</v>
      </c>
      <c r="C7" s="893">
        <v>0.33700000000000002</v>
      </c>
      <c r="D7" s="631">
        <v>78</v>
      </c>
      <c r="E7" s="893">
        <v>0.33200000000000002</v>
      </c>
      <c r="F7" s="631">
        <v>366</v>
      </c>
      <c r="G7" s="893">
        <v>0.189</v>
      </c>
      <c r="H7" s="631">
        <v>1594</v>
      </c>
      <c r="I7" s="893">
        <v>0.30299999999999999</v>
      </c>
      <c r="J7" s="631">
        <v>2463</v>
      </c>
      <c r="K7" s="898">
        <v>0.28299999999999997</v>
      </c>
    </row>
    <row r="8" spans="1:13" ht="14">
      <c r="A8" s="596" t="s">
        <v>268</v>
      </c>
      <c r="B8" s="630">
        <v>116</v>
      </c>
      <c r="C8" s="894">
        <v>9.1999999999999998E-2</v>
      </c>
      <c r="D8" s="630">
        <v>19</v>
      </c>
      <c r="E8" s="894">
        <v>8.1000000000000003E-2</v>
      </c>
      <c r="F8" s="630">
        <v>5</v>
      </c>
      <c r="G8" s="894">
        <v>3.0000000000000001E-3</v>
      </c>
      <c r="H8" s="630">
        <v>79</v>
      </c>
      <c r="I8" s="894">
        <v>1.4999999999999999E-2</v>
      </c>
      <c r="J8" s="630">
        <v>219</v>
      </c>
      <c r="K8" s="899">
        <v>2.5000000000000001E-2</v>
      </c>
    </row>
    <row r="9" spans="1:13" ht="14">
      <c r="A9" s="597" t="s">
        <v>269</v>
      </c>
      <c r="B9" s="631">
        <v>51</v>
      </c>
      <c r="C9" s="893">
        <v>0.04</v>
      </c>
      <c r="D9" s="631">
        <v>6</v>
      </c>
      <c r="E9" s="893">
        <v>2.5999999999999999E-2</v>
      </c>
      <c r="F9" s="631">
        <v>29</v>
      </c>
      <c r="G9" s="893">
        <v>1.4999999999999999E-2</v>
      </c>
      <c r="H9" s="631">
        <v>338</v>
      </c>
      <c r="I9" s="893">
        <v>6.4000000000000001E-2</v>
      </c>
      <c r="J9" s="631">
        <v>424</v>
      </c>
      <c r="K9" s="898">
        <v>4.9000000000000002E-2</v>
      </c>
    </row>
    <row r="10" spans="1:13" ht="14">
      <c r="A10" s="596" t="s">
        <v>270</v>
      </c>
      <c r="B10" s="630">
        <v>35</v>
      </c>
      <c r="C10" s="894">
        <v>2.8000000000000001E-2</v>
      </c>
      <c r="D10" s="630">
        <v>6</v>
      </c>
      <c r="E10" s="894">
        <v>2.5999999999999999E-2</v>
      </c>
      <c r="F10" s="630">
        <v>41</v>
      </c>
      <c r="G10" s="894">
        <v>2.1000000000000001E-2</v>
      </c>
      <c r="H10" s="630">
        <v>288</v>
      </c>
      <c r="I10" s="894">
        <v>5.5E-2</v>
      </c>
      <c r="J10" s="630">
        <v>370</v>
      </c>
      <c r="K10" s="899">
        <v>4.2999999999999997E-2</v>
      </c>
    </row>
    <row r="11" spans="1:13" ht="14">
      <c r="A11" s="597" t="s">
        <v>33</v>
      </c>
      <c r="B11" s="631">
        <v>35</v>
      </c>
      <c r="C11" s="893">
        <v>2.8000000000000001E-2</v>
      </c>
      <c r="D11" s="631">
        <v>16</v>
      </c>
      <c r="E11" s="893">
        <v>6.8000000000000005E-2</v>
      </c>
      <c r="F11" s="631">
        <v>86</v>
      </c>
      <c r="G11" s="893">
        <v>4.3999999999999997E-2</v>
      </c>
      <c r="H11" s="631">
        <v>233</v>
      </c>
      <c r="I11" s="893">
        <v>4.3999999999999997E-2</v>
      </c>
      <c r="J11" s="631">
        <v>370</v>
      </c>
      <c r="K11" s="898">
        <v>4.2999999999999997E-2</v>
      </c>
    </row>
    <row r="12" spans="1:13" ht="14">
      <c r="A12" s="596" t="s">
        <v>271</v>
      </c>
      <c r="B12" s="630">
        <v>24</v>
      </c>
      <c r="C12" s="894">
        <v>1.9E-2</v>
      </c>
      <c r="D12" s="630">
        <v>10</v>
      </c>
      <c r="E12" s="894">
        <v>4.2999999999999997E-2</v>
      </c>
      <c r="F12" s="630">
        <v>53</v>
      </c>
      <c r="G12" s="894">
        <v>2.7E-2</v>
      </c>
      <c r="H12" s="630">
        <v>252</v>
      </c>
      <c r="I12" s="894">
        <v>4.8000000000000001E-2</v>
      </c>
      <c r="J12" s="630">
        <v>339</v>
      </c>
      <c r="K12" s="899">
        <v>3.9E-2</v>
      </c>
    </row>
    <row r="13" spans="1:13" ht="14">
      <c r="A13" s="597" t="s">
        <v>272</v>
      </c>
      <c r="B13" s="631">
        <v>39</v>
      </c>
      <c r="C13" s="893">
        <v>3.1E-2</v>
      </c>
      <c r="D13" s="631">
        <v>15</v>
      </c>
      <c r="E13" s="893">
        <v>6.4000000000000001E-2</v>
      </c>
      <c r="F13" s="631">
        <v>79</v>
      </c>
      <c r="G13" s="893">
        <v>4.1000000000000002E-2</v>
      </c>
      <c r="H13" s="631">
        <v>238</v>
      </c>
      <c r="I13" s="893">
        <v>4.4999999999999998E-2</v>
      </c>
      <c r="J13" s="631">
        <v>371</v>
      </c>
      <c r="K13" s="898">
        <v>4.2999999999999997E-2</v>
      </c>
    </row>
    <row r="14" spans="1:13" ht="14">
      <c r="A14" s="596" t="s">
        <v>273</v>
      </c>
      <c r="B14" s="630">
        <v>40</v>
      </c>
      <c r="C14" s="894">
        <v>3.2000000000000001E-2</v>
      </c>
      <c r="D14" s="630">
        <v>5</v>
      </c>
      <c r="E14" s="894">
        <v>2.1000000000000001E-2</v>
      </c>
      <c r="F14" s="630">
        <v>51</v>
      </c>
      <c r="G14" s="894">
        <v>2.5999999999999999E-2</v>
      </c>
      <c r="H14" s="630">
        <v>65</v>
      </c>
      <c r="I14" s="894">
        <v>1.2E-2</v>
      </c>
      <c r="J14" s="630">
        <v>161</v>
      </c>
      <c r="K14" s="899">
        <v>1.9E-2</v>
      </c>
    </row>
    <row r="15" spans="1:13" ht="14.5" thickBot="1">
      <c r="A15" s="597" t="s">
        <v>274</v>
      </c>
      <c r="B15" s="632">
        <v>41</v>
      </c>
      <c r="C15" s="895">
        <v>3.2000000000000001E-2</v>
      </c>
      <c r="D15" s="632">
        <v>1</v>
      </c>
      <c r="E15" s="895">
        <v>4.0000000000000001E-3</v>
      </c>
      <c r="F15" s="632">
        <v>414</v>
      </c>
      <c r="G15" s="895">
        <v>0.214</v>
      </c>
      <c r="H15" s="632">
        <v>1013</v>
      </c>
      <c r="I15" s="895">
        <v>0.192</v>
      </c>
      <c r="J15" s="632">
        <v>1469</v>
      </c>
      <c r="K15" s="900">
        <v>0.16900000000000001</v>
      </c>
    </row>
    <row r="16" spans="1:13" ht="14">
      <c r="A16" s="497" t="s">
        <v>28</v>
      </c>
      <c r="B16" s="633">
        <v>1263</v>
      </c>
      <c r="C16" s="896">
        <v>1</v>
      </c>
      <c r="D16" s="634">
        <v>235</v>
      </c>
      <c r="E16" s="896">
        <v>1</v>
      </c>
      <c r="F16" s="634">
        <v>1936</v>
      </c>
      <c r="G16" s="896">
        <v>1</v>
      </c>
      <c r="H16" s="634">
        <v>5268</v>
      </c>
      <c r="I16" s="896">
        <v>1</v>
      </c>
      <c r="J16" s="635">
        <v>8702</v>
      </c>
      <c r="K16" s="901">
        <v>1</v>
      </c>
    </row>
    <row r="17" spans="1:13" ht="48.5" customHeight="1">
      <c r="A17" s="2806" t="s">
        <v>347</v>
      </c>
      <c r="B17" s="2806"/>
      <c r="C17" s="2806"/>
      <c r="D17" s="2806"/>
      <c r="E17" s="2806"/>
      <c r="F17" s="2806"/>
      <c r="G17" s="2806"/>
      <c r="H17" s="2806"/>
      <c r="I17" s="2806"/>
      <c r="J17" s="2806"/>
      <c r="K17" s="2806"/>
    </row>
    <row r="18" spans="1:13" ht="14">
      <c r="A18" s="38"/>
      <c r="B18" s="38"/>
      <c r="C18" s="38"/>
      <c r="D18" s="38"/>
      <c r="E18" s="38"/>
      <c r="F18" s="38"/>
      <c r="G18" s="38"/>
      <c r="H18" s="38"/>
      <c r="I18" s="38"/>
      <c r="J18" s="38"/>
      <c r="K18" s="38"/>
    </row>
    <row r="19" spans="1:13" ht="14">
      <c r="A19" s="2489" t="s">
        <v>346</v>
      </c>
      <c r="B19" s="2489"/>
      <c r="C19" s="2489"/>
      <c r="D19" s="2489"/>
      <c r="E19" s="2489"/>
      <c r="F19" s="2489"/>
      <c r="G19" s="2489"/>
      <c r="H19" s="2489"/>
      <c r="I19" s="2489"/>
      <c r="J19" s="2489"/>
      <c r="K19" s="2489"/>
    </row>
    <row r="20" spans="1:13" ht="14">
      <c r="A20" s="38"/>
      <c r="B20" s="38"/>
      <c r="C20" s="38"/>
      <c r="D20" s="38"/>
      <c r="E20" s="38"/>
      <c r="F20" s="38"/>
      <c r="G20" s="38"/>
      <c r="H20" s="38"/>
      <c r="I20" s="38"/>
      <c r="J20" s="38"/>
      <c r="K20" s="38"/>
    </row>
    <row r="21" spans="1:13" ht="14">
      <c r="A21" s="38"/>
      <c r="B21" s="38"/>
      <c r="C21" s="38"/>
      <c r="D21" s="38"/>
      <c r="E21" s="38"/>
      <c r="F21" s="38"/>
      <c r="G21" s="38"/>
      <c r="H21" s="38"/>
      <c r="I21" s="38"/>
      <c r="J21" s="38"/>
      <c r="K21" s="38"/>
    </row>
    <row r="22" spans="1:13" ht="14">
      <c r="A22" s="2637" t="s">
        <v>696</v>
      </c>
      <c r="B22" s="2813"/>
      <c r="C22" s="2813"/>
      <c r="D22" s="2813"/>
      <c r="E22" s="2813"/>
      <c r="F22" s="2813"/>
      <c r="G22" s="2813"/>
      <c r="H22" s="2813"/>
      <c r="I22" s="2813"/>
      <c r="J22" s="2813"/>
      <c r="K22" s="2813"/>
    </row>
    <row r="23" spans="1:13" ht="14">
      <c r="A23" s="38"/>
      <c r="B23" s="38"/>
      <c r="C23" s="38"/>
      <c r="D23" s="38"/>
      <c r="E23" s="38"/>
      <c r="F23" s="38"/>
      <c r="G23" s="38"/>
      <c r="H23" s="38"/>
      <c r="I23" s="38"/>
      <c r="J23" s="38"/>
      <c r="K23" s="38"/>
    </row>
    <row r="24" spans="1:13" ht="17.5">
      <c r="A24" s="2814" t="s">
        <v>695</v>
      </c>
      <c r="B24" s="2718" t="s">
        <v>30</v>
      </c>
      <c r="C24" s="2718"/>
      <c r="D24" s="2718"/>
      <c r="E24" s="2718"/>
      <c r="F24" s="2718"/>
      <c r="G24" s="2718"/>
      <c r="H24" s="2718"/>
      <c r="I24" s="2718"/>
      <c r="J24" s="2718" t="s">
        <v>17</v>
      </c>
      <c r="K24" s="2719"/>
      <c r="M24" s="300"/>
    </row>
    <row r="25" spans="1:13" ht="17.5">
      <c r="A25" s="2815"/>
      <c r="B25" s="2707" t="s">
        <v>40</v>
      </c>
      <c r="C25" s="2707"/>
      <c r="D25" s="2707" t="s">
        <v>42</v>
      </c>
      <c r="E25" s="2707"/>
      <c r="F25" s="2707" t="s">
        <v>43</v>
      </c>
      <c r="G25" s="2707"/>
      <c r="H25" s="2707" t="s">
        <v>41</v>
      </c>
      <c r="I25" s="2707"/>
      <c r="J25" s="2707"/>
      <c r="K25" s="2817"/>
      <c r="M25" s="300"/>
    </row>
    <row r="26" spans="1:13" ht="17.5">
      <c r="A26" s="2816"/>
      <c r="B26" s="498" t="s">
        <v>36</v>
      </c>
      <c r="C26" s="498" t="s">
        <v>37</v>
      </c>
      <c r="D26" s="498" t="s">
        <v>36</v>
      </c>
      <c r="E26" s="498" t="s">
        <v>37</v>
      </c>
      <c r="F26" s="498" t="s">
        <v>36</v>
      </c>
      <c r="G26" s="498" t="s">
        <v>37</v>
      </c>
      <c r="H26" s="498" t="s">
        <v>36</v>
      </c>
      <c r="I26" s="498" t="s">
        <v>37</v>
      </c>
      <c r="J26" s="499" t="s">
        <v>36</v>
      </c>
      <c r="K26" s="500" t="s">
        <v>37</v>
      </c>
      <c r="M26" s="300"/>
    </row>
    <row r="27" spans="1:13" ht="14">
      <c r="A27" s="501" t="s">
        <v>266</v>
      </c>
      <c r="B27" s="502">
        <v>605</v>
      </c>
      <c r="C27" s="503">
        <v>0.4</v>
      </c>
      <c r="D27" s="502">
        <v>142</v>
      </c>
      <c r="E27" s="503">
        <v>0.377</v>
      </c>
      <c r="F27" s="502">
        <v>744</v>
      </c>
      <c r="G27" s="503">
        <v>0.53800000000000003</v>
      </c>
      <c r="H27" s="504">
        <v>1324</v>
      </c>
      <c r="I27" s="503">
        <v>0.27800000000000002</v>
      </c>
      <c r="J27" s="504">
        <v>2815</v>
      </c>
      <c r="K27" s="503">
        <v>0.35099999999999998</v>
      </c>
    </row>
    <row r="28" spans="1:13" ht="14">
      <c r="A28" s="501" t="s">
        <v>267</v>
      </c>
      <c r="B28" s="502">
        <v>480</v>
      </c>
      <c r="C28" s="503">
        <v>0.317</v>
      </c>
      <c r="D28" s="502">
        <v>159</v>
      </c>
      <c r="E28" s="503">
        <v>0.42199999999999999</v>
      </c>
      <c r="F28" s="502">
        <v>329</v>
      </c>
      <c r="G28" s="503">
        <v>0.23799999999999999</v>
      </c>
      <c r="H28" s="504">
        <v>1473</v>
      </c>
      <c r="I28" s="503">
        <v>0.31</v>
      </c>
      <c r="J28" s="504">
        <v>2441</v>
      </c>
      <c r="K28" s="503">
        <v>0.30399999999999999</v>
      </c>
    </row>
    <row r="29" spans="1:13" ht="14">
      <c r="A29" s="501" t="s">
        <v>268</v>
      </c>
      <c r="B29" s="502">
        <v>165</v>
      </c>
      <c r="C29" s="503">
        <v>0.109</v>
      </c>
      <c r="D29" s="502">
        <v>8</v>
      </c>
      <c r="E29" s="503">
        <v>2.1000000000000001E-2</v>
      </c>
      <c r="F29" s="502">
        <v>4</v>
      </c>
      <c r="G29" s="503">
        <v>3.0000000000000001E-3</v>
      </c>
      <c r="H29" s="502">
        <v>148</v>
      </c>
      <c r="I29" s="503">
        <v>3.1E-2</v>
      </c>
      <c r="J29" s="502">
        <v>325</v>
      </c>
      <c r="K29" s="503">
        <v>0.04</v>
      </c>
    </row>
    <row r="30" spans="1:13" ht="14">
      <c r="A30" s="501" t="s">
        <v>269</v>
      </c>
      <c r="B30" s="502">
        <v>44</v>
      </c>
      <c r="C30" s="503">
        <v>2.9000000000000001E-2</v>
      </c>
      <c r="D30" s="502">
        <v>1</v>
      </c>
      <c r="E30" s="503">
        <v>3.0000000000000001E-3</v>
      </c>
      <c r="F30" s="502">
        <v>25</v>
      </c>
      <c r="G30" s="503">
        <v>1.7999999999999999E-2</v>
      </c>
      <c r="H30" s="502">
        <v>381</v>
      </c>
      <c r="I30" s="503">
        <v>0.08</v>
      </c>
      <c r="J30" s="502">
        <v>451</v>
      </c>
      <c r="K30" s="503">
        <v>5.6000000000000001E-2</v>
      </c>
    </row>
    <row r="31" spans="1:13" ht="14">
      <c r="A31" s="501" t="s">
        <v>270</v>
      </c>
      <c r="B31" s="502">
        <v>29</v>
      </c>
      <c r="C31" s="503">
        <v>1.9E-2</v>
      </c>
      <c r="D31" s="502">
        <v>14</v>
      </c>
      <c r="E31" s="503">
        <v>3.6999999999999998E-2</v>
      </c>
      <c r="F31" s="502">
        <v>36</v>
      </c>
      <c r="G31" s="503">
        <v>2.5999999999999999E-2</v>
      </c>
      <c r="H31" s="502">
        <v>273</v>
      </c>
      <c r="I31" s="503">
        <v>5.7000000000000002E-2</v>
      </c>
      <c r="J31" s="502">
        <v>352</v>
      </c>
      <c r="K31" s="503">
        <v>4.3999999999999997E-2</v>
      </c>
    </row>
    <row r="32" spans="1:13" ht="14">
      <c r="A32" s="501" t="s">
        <v>33</v>
      </c>
      <c r="B32" s="502">
        <v>66</v>
      </c>
      <c r="C32" s="503">
        <v>4.3999999999999997E-2</v>
      </c>
      <c r="D32" s="502">
        <v>21</v>
      </c>
      <c r="E32" s="503">
        <v>5.6000000000000001E-2</v>
      </c>
      <c r="F32" s="502">
        <v>81</v>
      </c>
      <c r="G32" s="503">
        <v>5.8999999999999997E-2</v>
      </c>
      <c r="H32" s="502">
        <v>253</v>
      </c>
      <c r="I32" s="503">
        <v>5.2999999999999999E-2</v>
      </c>
      <c r="J32" s="502">
        <v>421</v>
      </c>
      <c r="K32" s="503">
        <v>5.1999999999999998E-2</v>
      </c>
    </row>
    <row r="33" spans="1:13" ht="14">
      <c r="A33" s="501" t="s">
        <v>271</v>
      </c>
      <c r="B33" s="502">
        <v>38</v>
      </c>
      <c r="C33" s="503">
        <v>2.5000000000000001E-2</v>
      </c>
      <c r="D33" s="502">
        <v>16</v>
      </c>
      <c r="E33" s="503">
        <v>4.2000000000000003E-2</v>
      </c>
      <c r="F33" s="502">
        <v>40</v>
      </c>
      <c r="G33" s="503">
        <v>2.9000000000000001E-2</v>
      </c>
      <c r="H33" s="502">
        <v>249</v>
      </c>
      <c r="I33" s="503">
        <v>5.1999999999999998E-2</v>
      </c>
      <c r="J33" s="502">
        <v>343</v>
      </c>
      <c r="K33" s="503">
        <v>4.2999999999999997E-2</v>
      </c>
    </row>
    <row r="34" spans="1:13" ht="14">
      <c r="A34" s="501" t="s">
        <v>272</v>
      </c>
      <c r="B34" s="502">
        <v>49</v>
      </c>
      <c r="C34" s="503">
        <v>3.2000000000000001E-2</v>
      </c>
      <c r="D34" s="502">
        <v>10</v>
      </c>
      <c r="E34" s="503">
        <v>2.7E-2</v>
      </c>
      <c r="F34" s="502">
        <v>81</v>
      </c>
      <c r="G34" s="503">
        <v>5.8999999999999997E-2</v>
      </c>
      <c r="H34" s="502">
        <v>258</v>
      </c>
      <c r="I34" s="503">
        <v>5.3999999999999999E-2</v>
      </c>
      <c r="J34" s="502">
        <v>398</v>
      </c>
      <c r="K34" s="503">
        <v>0.05</v>
      </c>
    </row>
    <row r="35" spans="1:13" ht="14">
      <c r="A35" s="501" t="s">
        <v>273</v>
      </c>
      <c r="B35" s="502">
        <v>38</v>
      </c>
      <c r="C35" s="503">
        <v>2.5000000000000001E-2</v>
      </c>
      <c r="D35" s="502">
        <v>6</v>
      </c>
      <c r="E35" s="503">
        <v>1.6E-2</v>
      </c>
      <c r="F35" s="502">
        <v>43</v>
      </c>
      <c r="G35" s="503">
        <v>3.1E-2</v>
      </c>
      <c r="H35" s="502">
        <v>72</v>
      </c>
      <c r="I35" s="503">
        <v>1.4999999999999999E-2</v>
      </c>
      <c r="J35" s="502">
        <v>159</v>
      </c>
      <c r="K35" s="503">
        <v>0.02</v>
      </c>
    </row>
    <row r="36" spans="1:13" ht="14.5" thickBot="1">
      <c r="A36" s="501" t="s">
        <v>274</v>
      </c>
      <c r="B36" s="505">
        <v>0</v>
      </c>
      <c r="C36" s="506">
        <v>0</v>
      </c>
      <c r="D36" s="505">
        <v>0</v>
      </c>
      <c r="E36" s="506">
        <v>0</v>
      </c>
      <c r="F36" s="505">
        <v>1</v>
      </c>
      <c r="G36" s="506">
        <v>1E-3</v>
      </c>
      <c r="H36" s="505">
        <v>324</v>
      </c>
      <c r="I36" s="506">
        <v>6.8000000000000005E-2</v>
      </c>
      <c r="J36" s="505">
        <v>325</v>
      </c>
      <c r="K36" s="506">
        <v>0.04</v>
      </c>
    </row>
    <row r="37" spans="1:13" ht="14">
      <c r="A37" s="507" t="s">
        <v>28</v>
      </c>
      <c r="B37" s="508">
        <v>1514</v>
      </c>
      <c r="C37" s="509">
        <v>1</v>
      </c>
      <c r="D37" s="510">
        <v>377</v>
      </c>
      <c r="E37" s="509">
        <v>1</v>
      </c>
      <c r="F37" s="508">
        <v>1384</v>
      </c>
      <c r="G37" s="509">
        <v>1</v>
      </c>
      <c r="H37" s="508">
        <v>4755</v>
      </c>
      <c r="I37" s="509">
        <v>1</v>
      </c>
      <c r="J37" s="508">
        <v>8030</v>
      </c>
      <c r="K37" s="509">
        <v>1</v>
      </c>
    </row>
    <row r="38" spans="1:13" ht="65.25" customHeight="1">
      <c r="A38" s="2821" t="s">
        <v>336</v>
      </c>
      <c r="B38" s="2821"/>
      <c r="C38" s="2821"/>
      <c r="D38" s="2821"/>
      <c r="E38" s="2821"/>
      <c r="F38" s="2821"/>
      <c r="G38" s="2821"/>
      <c r="H38" s="2821"/>
      <c r="I38" s="2821"/>
      <c r="J38" s="2821"/>
      <c r="K38" s="2821"/>
    </row>
    <row r="39" spans="1:13" ht="14">
      <c r="A39" s="38"/>
      <c r="B39" s="38"/>
      <c r="C39" s="38"/>
      <c r="D39" s="38"/>
      <c r="E39" s="38"/>
      <c r="F39" s="38"/>
      <c r="G39" s="38"/>
      <c r="H39" s="38"/>
      <c r="I39" s="38"/>
      <c r="J39" s="38"/>
      <c r="K39" s="38"/>
    </row>
    <row r="40" spans="1:13" ht="14">
      <c r="A40" s="2489" t="s">
        <v>337</v>
      </c>
      <c r="B40" s="2489"/>
      <c r="C40" s="2489"/>
      <c r="D40" s="2489"/>
      <c r="E40" s="2489"/>
      <c r="F40" s="2489"/>
      <c r="G40" s="2489"/>
      <c r="H40" s="2489"/>
      <c r="I40" s="2489"/>
      <c r="J40" s="2489"/>
      <c r="K40" s="2489"/>
    </row>
    <row r="41" spans="1:13" ht="14">
      <c r="A41" s="38"/>
      <c r="B41" s="38"/>
      <c r="C41" s="38"/>
      <c r="D41" s="38"/>
      <c r="E41" s="38"/>
      <c r="F41" s="38"/>
      <c r="G41" s="38"/>
      <c r="H41" s="38"/>
      <c r="I41" s="38"/>
      <c r="J41" s="38"/>
      <c r="K41" s="38"/>
    </row>
    <row r="42" spans="1:13" ht="14">
      <c r="A42" s="38"/>
      <c r="B42" s="38"/>
      <c r="C42" s="38"/>
      <c r="D42" s="38"/>
      <c r="E42" s="38"/>
      <c r="F42" s="38"/>
      <c r="G42" s="38"/>
      <c r="H42" s="38"/>
      <c r="I42" s="38"/>
      <c r="J42" s="38"/>
      <c r="K42" s="38"/>
    </row>
    <row r="43" spans="1:13" ht="14">
      <c r="A43" s="2637" t="s">
        <v>697</v>
      </c>
      <c r="B43" s="2813"/>
      <c r="C43" s="2813"/>
      <c r="D43" s="2813"/>
      <c r="E43" s="2813"/>
      <c r="F43" s="2813"/>
      <c r="G43" s="2813"/>
      <c r="H43" s="2813"/>
      <c r="I43" s="2813"/>
      <c r="J43" s="2813"/>
      <c r="K43" s="2813"/>
    </row>
    <row r="44" spans="1:13" ht="14">
      <c r="A44" s="38"/>
      <c r="B44" s="38"/>
      <c r="C44" s="38"/>
      <c r="D44" s="38"/>
      <c r="E44" s="38"/>
      <c r="F44" s="38"/>
      <c r="G44" s="38"/>
      <c r="H44" s="38"/>
      <c r="I44" s="38"/>
      <c r="J44" s="38"/>
      <c r="K44" s="38"/>
    </row>
    <row r="45" spans="1:13" ht="17.5">
      <c r="A45" s="2814" t="s">
        <v>695</v>
      </c>
      <c r="B45" s="2718" t="s">
        <v>30</v>
      </c>
      <c r="C45" s="2718"/>
      <c r="D45" s="2718"/>
      <c r="E45" s="2718"/>
      <c r="F45" s="2718"/>
      <c r="G45" s="2718"/>
      <c r="H45" s="2718"/>
      <c r="I45" s="2718"/>
      <c r="J45" s="2718" t="s">
        <v>17</v>
      </c>
      <c r="K45" s="2719"/>
      <c r="M45" s="300"/>
    </row>
    <row r="46" spans="1:13" ht="17.5">
      <c r="A46" s="2815"/>
      <c r="B46" s="2707" t="s">
        <v>40</v>
      </c>
      <c r="C46" s="2707"/>
      <c r="D46" s="2707" t="s">
        <v>42</v>
      </c>
      <c r="E46" s="2707"/>
      <c r="F46" s="2707" t="s">
        <v>43</v>
      </c>
      <c r="G46" s="2707"/>
      <c r="H46" s="2707" t="s">
        <v>41</v>
      </c>
      <c r="I46" s="2707"/>
      <c r="J46" s="2707"/>
      <c r="K46" s="2817"/>
      <c r="M46" s="300"/>
    </row>
    <row r="47" spans="1:13" ht="17.5">
      <c r="A47" s="2816"/>
      <c r="B47" s="498" t="s">
        <v>36</v>
      </c>
      <c r="C47" s="498" t="s">
        <v>37</v>
      </c>
      <c r="D47" s="498" t="s">
        <v>36</v>
      </c>
      <c r="E47" s="498" t="s">
        <v>37</v>
      </c>
      <c r="F47" s="498" t="s">
        <v>36</v>
      </c>
      <c r="G47" s="498" t="s">
        <v>37</v>
      </c>
      <c r="H47" s="498" t="s">
        <v>36</v>
      </c>
      <c r="I47" s="498" t="s">
        <v>37</v>
      </c>
      <c r="J47" s="499" t="s">
        <v>36</v>
      </c>
      <c r="K47" s="500" t="s">
        <v>37</v>
      </c>
      <c r="M47" s="300"/>
    </row>
    <row r="48" spans="1:13" ht="14">
      <c r="A48" s="501" t="s">
        <v>266</v>
      </c>
      <c r="B48" s="511">
        <v>592</v>
      </c>
      <c r="C48" s="512">
        <v>0.42299999999999999</v>
      </c>
      <c r="D48" s="511">
        <v>164</v>
      </c>
      <c r="E48" s="512">
        <v>0.5</v>
      </c>
      <c r="F48" s="511">
        <v>861</v>
      </c>
      <c r="G48" s="512">
        <v>0.57899999999999996</v>
      </c>
      <c r="H48" s="513">
        <v>1361</v>
      </c>
      <c r="I48" s="512">
        <v>0.31</v>
      </c>
      <c r="J48" s="513">
        <v>2978</v>
      </c>
      <c r="K48" s="512">
        <v>0.39100000000000001</v>
      </c>
    </row>
    <row r="49" spans="1:11" ht="14">
      <c r="A49" s="501" t="s">
        <v>284</v>
      </c>
      <c r="B49" s="511">
        <v>469</v>
      </c>
      <c r="C49" s="512">
        <v>0.33500000000000002</v>
      </c>
      <c r="D49" s="511">
        <v>101</v>
      </c>
      <c r="E49" s="512">
        <v>0.308</v>
      </c>
      <c r="F49" s="511">
        <v>330</v>
      </c>
      <c r="G49" s="512">
        <v>0.222</v>
      </c>
      <c r="H49" s="513">
        <v>1291</v>
      </c>
      <c r="I49" s="512">
        <v>0.29399999999999998</v>
      </c>
      <c r="J49" s="513">
        <v>2191</v>
      </c>
      <c r="K49" s="512">
        <v>0.28799999999999998</v>
      </c>
    </row>
    <row r="50" spans="1:11" ht="14">
      <c r="A50" s="501" t="s">
        <v>268</v>
      </c>
      <c r="B50" s="511">
        <v>131</v>
      </c>
      <c r="C50" s="512">
        <v>9.4E-2</v>
      </c>
      <c r="D50" s="511">
        <v>0</v>
      </c>
      <c r="E50" s="512">
        <v>0</v>
      </c>
      <c r="F50" s="511">
        <v>10</v>
      </c>
      <c r="G50" s="512">
        <v>7.0000000000000001E-3</v>
      </c>
      <c r="H50" s="511">
        <v>159</v>
      </c>
      <c r="I50" s="512">
        <v>3.5999999999999997E-2</v>
      </c>
      <c r="J50" s="511">
        <v>300</v>
      </c>
      <c r="K50" s="512">
        <v>3.9E-2</v>
      </c>
    </row>
    <row r="51" spans="1:11" ht="14">
      <c r="A51" s="501" t="s">
        <v>269</v>
      </c>
      <c r="B51" s="511">
        <v>49</v>
      </c>
      <c r="C51" s="512">
        <v>3.5000000000000003E-2</v>
      </c>
      <c r="D51" s="511">
        <v>1</v>
      </c>
      <c r="E51" s="512">
        <v>3.0000000000000001E-3</v>
      </c>
      <c r="F51" s="511">
        <v>23</v>
      </c>
      <c r="G51" s="512">
        <v>1.4999999999999999E-2</v>
      </c>
      <c r="H51" s="511">
        <v>438</v>
      </c>
      <c r="I51" s="512">
        <v>0.1</v>
      </c>
      <c r="J51" s="511">
        <v>511</v>
      </c>
      <c r="K51" s="512">
        <v>6.7000000000000004E-2</v>
      </c>
    </row>
    <row r="52" spans="1:11" ht="14">
      <c r="A52" s="501" t="s">
        <v>270</v>
      </c>
      <c r="B52" s="511">
        <v>30</v>
      </c>
      <c r="C52" s="512">
        <v>2.1000000000000001E-2</v>
      </c>
      <c r="D52" s="511">
        <v>6</v>
      </c>
      <c r="E52" s="512">
        <v>1.7999999999999999E-2</v>
      </c>
      <c r="F52" s="511">
        <v>19</v>
      </c>
      <c r="G52" s="512">
        <v>1.2999999999999999E-2</v>
      </c>
      <c r="H52" s="511">
        <v>281</v>
      </c>
      <c r="I52" s="512">
        <v>6.4000000000000001E-2</v>
      </c>
      <c r="J52" s="511">
        <v>336</v>
      </c>
      <c r="K52" s="512">
        <v>4.3999999999999997E-2</v>
      </c>
    </row>
    <row r="53" spans="1:11" ht="14">
      <c r="A53" s="501" t="s">
        <v>33</v>
      </c>
      <c r="B53" s="511">
        <v>41</v>
      </c>
      <c r="C53" s="512">
        <v>2.9000000000000001E-2</v>
      </c>
      <c r="D53" s="511">
        <v>29</v>
      </c>
      <c r="E53" s="512">
        <v>8.7999999999999995E-2</v>
      </c>
      <c r="F53" s="511">
        <v>88</v>
      </c>
      <c r="G53" s="512">
        <v>5.8999999999999997E-2</v>
      </c>
      <c r="H53" s="511">
        <v>221</v>
      </c>
      <c r="I53" s="512">
        <v>0.05</v>
      </c>
      <c r="J53" s="511">
        <v>379</v>
      </c>
      <c r="K53" s="512">
        <v>0.05</v>
      </c>
    </row>
    <row r="54" spans="1:11" ht="14">
      <c r="A54" s="501" t="s">
        <v>271</v>
      </c>
      <c r="B54" s="511">
        <v>25</v>
      </c>
      <c r="C54" s="512">
        <v>1.7999999999999999E-2</v>
      </c>
      <c r="D54" s="511">
        <v>16</v>
      </c>
      <c r="E54" s="512">
        <v>4.9000000000000002E-2</v>
      </c>
      <c r="F54" s="511">
        <v>42</v>
      </c>
      <c r="G54" s="512">
        <v>2.8000000000000001E-2</v>
      </c>
      <c r="H54" s="511">
        <v>223</v>
      </c>
      <c r="I54" s="512">
        <v>5.0999999999999997E-2</v>
      </c>
      <c r="J54" s="511">
        <v>306</v>
      </c>
      <c r="K54" s="512">
        <v>0.04</v>
      </c>
    </row>
    <row r="55" spans="1:11" ht="14">
      <c r="A55" s="501" t="s">
        <v>272</v>
      </c>
      <c r="B55" s="511">
        <v>29</v>
      </c>
      <c r="C55" s="512">
        <v>2.1000000000000001E-2</v>
      </c>
      <c r="D55" s="511">
        <v>7</v>
      </c>
      <c r="E55" s="512">
        <v>2.1000000000000001E-2</v>
      </c>
      <c r="F55" s="511">
        <v>73</v>
      </c>
      <c r="G55" s="512">
        <v>4.9000000000000002E-2</v>
      </c>
      <c r="H55" s="511">
        <v>247</v>
      </c>
      <c r="I55" s="512">
        <v>5.6000000000000001E-2</v>
      </c>
      <c r="J55" s="511">
        <v>356</v>
      </c>
      <c r="K55" s="512">
        <v>4.7E-2</v>
      </c>
    </row>
    <row r="56" spans="1:11" ht="14">
      <c r="A56" s="501" t="s">
        <v>273</v>
      </c>
      <c r="B56" s="511">
        <v>35</v>
      </c>
      <c r="C56" s="512">
        <v>2.5000000000000001E-2</v>
      </c>
      <c r="D56" s="511">
        <v>4</v>
      </c>
      <c r="E56" s="512">
        <v>1.2E-2</v>
      </c>
      <c r="F56" s="511">
        <v>39</v>
      </c>
      <c r="G56" s="512">
        <v>2.5999999999999999E-2</v>
      </c>
      <c r="H56" s="511">
        <v>83</v>
      </c>
      <c r="I56" s="512">
        <v>1.9E-2</v>
      </c>
      <c r="J56" s="511">
        <v>161</v>
      </c>
      <c r="K56" s="512">
        <v>2.1000000000000001E-2</v>
      </c>
    </row>
    <row r="57" spans="1:11" ht="14.5" thickBot="1">
      <c r="A57" s="501" t="s">
        <v>274</v>
      </c>
      <c r="B57" s="514">
        <v>0</v>
      </c>
      <c r="C57" s="515">
        <v>0</v>
      </c>
      <c r="D57" s="514">
        <v>0</v>
      </c>
      <c r="E57" s="515">
        <v>0</v>
      </c>
      <c r="F57" s="514">
        <v>3</v>
      </c>
      <c r="G57" s="515">
        <v>2E-3</v>
      </c>
      <c r="H57" s="514">
        <v>87</v>
      </c>
      <c r="I57" s="515">
        <v>0.02</v>
      </c>
      <c r="J57" s="514">
        <v>90</v>
      </c>
      <c r="K57" s="515">
        <v>1.2E-2</v>
      </c>
    </row>
    <row r="58" spans="1:11" ht="14">
      <c r="A58" s="507" t="s">
        <v>28</v>
      </c>
      <c r="B58" s="516">
        <v>1401</v>
      </c>
      <c r="C58" s="517">
        <v>1</v>
      </c>
      <c r="D58" s="518">
        <v>328</v>
      </c>
      <c r="E58" s="517">
        <v>1</v>
      </c>
      <c r="F58" s="516">
        <v>1488</v>
      </c>
      <c r="G58" s="517">
        <v>1</v>
      </c>
      <c r="H58" s="516">
        <v>4391</v>
      </c>
      <c r="I58" s="517">
        <v>1</v>
      </c>
      <c r="J58" s="516">
        <v>7608</v>
      </c>
      <c r="K58" s="517">
        <v>1</v>
      </c>
    </row>
    <row r="59" spans="1:11" ht="104.25" customHeight="1">
      <c r="A59" s="2810" t="s">
        <v>333</v>
      </c>
      <c r="B59" s="2811"/>
      <c r="C59" s="2811"/>
      <c r="D59" s="2811"/>
      <c r="E59" s="2811"/>
      <c r="F59" s="2811"/>
      <c r="G59" s="2811"/>
      <c r="H59" s="2811"/>
      <c r="I59" s="2811"/>
      <c r="J59" s="2811"/>
      <c r="K59" s="2812"/>
    </row>
    <row r="60" spans="1:11" ht="14">
      <c r="A60" s="38"/>
      <c r="B60" s="38"/>
      <c r="C60" s="38"/>
      <c r="D60" s="38"/>
      <c r="E60" s="38"/>
      <c r="F60" s="38"/>
      <c r="G60" s="38"/>
      <c r="H60" s="38"/>
      <c r="I60" s="38"/>
      <c r="J60" s="38"/>
      <c r="K60" s="38"/>
    </row>
    <row r="61" spans="1:11" ht="14.25" customHeight="1">
      <c r="A61" s="2489" t="s">
        <v>334</v>
      </c>
      <c r="B61" s="2489"/>
      <c r="C61" s="2489"/>
      <c r="D61" s="2489"/>
      <c r="E61" s="2489"/>
      <c r="F61" s="2489"/>
      <c r="G61" s="2489"/>
      <c r="H61" s="2489"/>
      <c r="I61" s="2489"/>
      <c r="J61" s="2489"/>
      <c r="K61" s="2489"/>
    </row>
    <row r="62" spans="1:11" ht="14">
      <c r="A62" s="38"/>
      <c r="B62" s="38"/>
      <c r="C62" s="38"/>
      <c r="D62" s="38"/>
      <c r="E62" s="38"/>
      <c r="F62" s="38"/>
      <c r="G62" s="38"/>
      <c r="H62" s="38"/>
      <c r="I62" s="38"/>
      <c r="J62" s="38"/>
      <c r="K62" s="38"/>
    </row>
    <row r="63" spans="1:11" ht="14">
      <c r="A63" s="38"/>
      <c r="B63" s="38"/>
      <c r="C63" s="38"/>
      <c r="D63" s="38"/>
      <c r="E63" s="38"/>
      <c r="F63" s="38"/>
      <c r="G63" s="38"/>
      <c r="H63" s="38"/>
      <c r="I63" s="38"/>
      <c r="J63" s="38"/>
      <c r="K63" s="38"/>
    </row>
    <row r="64" spans="1:11" ht="14">
      <c r="A64" s="2637" t="s">
        <v>698</v>
      </c>
      <c r="B64" s="2813"/>
      <c r="C64" s="2813"/>
      <c r="D64" s="2813"/>
      <c r="E64" s="2813"/>
      <c r="F64" s="2813"/>
      <c r="G64" s="2813"/>
      <c r="H64" s="2813"/>
      <c r="I64" s="2813"/>
      <c r="J64" s="2813"/>
      <c r="K64" s="2813"/>
    </row>
    <row r="65" spans="1:13" ht="14">
      <c r="A65" s="38"/>
      <c r="B65" s="38"/>
      <c r="C65" s="38"/>
      <c r="D65" s="38"/>
      <c r="E65" s="38"/>
      <c r="F65" s="38"/>
      <c r="G65" s="38"/>
      <c r="H65" s="38"/>
      <c r="I65" s="38"/>
      <c r="J65" s="38"/>
      <c r="K65" s="38"/>
    </row>
    <row r="66" spans="1:13" ht="17.5">
      <c r="A66" s="2814" t="s">
        <v>695</v>
      </c>
      <c r="B66" s="2718" t="s">
        <v>30</v>
      </c>
      <c r="C66" s="2718"/>
      <c r="D66" s="2718"/>
      <c r="E66" s="2718"/>
      <c r="F66" s="2718"/>
      <c r="G66" s="2718"/>
      <c r="H66" s="2718"/>
      <c r="I66" s="2718"/>
      <c r="J66" s="2718" t="s">
        <v>17</v>
      </c>
      <c r="K66" s="2719"/>
      <c r="M66" s="300"/>
    </row>
    <row r="67" spans="1:13" ht="17.5">
      <c r="A67" s="2815"/>
      <c r="B67" s="2707" t="s">
        <v>40</v>
      </c>
      <c r="C67" s="2707"/>
      <c r="D67" s="2707" t="s">
        <v>42</v>
      </c>
      <c r="E67" s="2707"/>
      <c r="F67" s="2707" t="s">
        <v>43</v>
      </c>
      <c r="G67" s="2707"/>
      <c r="H67" s="2707" t="s">
        <v>41</v>
      </c>
      <c r="I67" s="2707"/>
      <c r="J67" s="2707"/>
      <c r="K67" s="2817"/>
      <c r="M67" s="300"/>
    </row>
    <row r="68" spans="1:13" ht="17.5">
      <c r="A68" s="2816"/>
      <c r="B68" s="498" t="s">
        <v>36</v>
      </c>
      <c r="C68" s="498" t="s">
        <v>37</v>
      </c>
      <c r="D68" s="498" t="s">
        <v>36</v>
      </c>
      <c r="E68" s="498" t="s">
        <v>37</v>
      </c>
      <c r="F68" s="498" t="s">
        <v>36</v>
      </c>
      <c r="G68" s="498" t="s">
        <v>37</v>
      </c>
      <c r="H68" s="498" t="s">
        <v>36</v>
      </c>
      <c r="I68" s="498" t="s">
        <v>37</v>
      </c>
      <c r="J68" s="499" t="s">
        <v>36</v>
      </c>
      <c r="K68" s="500" t="s">
        <v>37</v>
      </c>
      <c r="M68" s="300"/>
    </row>
    <row r="69" spans="1:13" ht="14">
      <c r="A69" s="399" t="s">
        <v>266</v>
      </c>
      <c r="B69" s="15">
        <v>363</v>
      </c>
      <c r="C69" s="25">
        <v>0.436</v>
      </c>
      <c r="D69" s="15">
        <v>188</v>
      </c>
      <c r="E69" s="25">
        <v>0.45</v>
      </c>
      <c r="F69" s="15">
        <v>746</v>
      </c>
      <c r="G69" s="25">
        <v>0.56200000000000006</v>
      </c>
      <c r="H69" s="14">
        <v>1748</v>
      </c>
      <c r="I69" s="25">
        <v>0.36099999999999999</v>
      </c>
      <c r="J69" s="14">
        <v>3045</v>
      </c>
      <c r="K69" s="25">
        <v>0.41099999999999998</v>
      </c>
    </row>
    <row r="70" spans="1:13" ht="14">
      <c r="A70" s="398" t="s">
        <v>267</v>
      </c>
      <c r="B70" s="11">
        <v>243</v>
      </c>
      <c r="C70" s="13">
        <v>0.29199999999999998</v>
      </c>
      <c r="D70" s="11">
        <v>153</v>
      </c>
      <c r="E70" s="13">
        <v>0.36599999999999999</v>
      </c>
      <c r="F70" s="11">
        <v>297</v>
      </c>
      <c r="G70" s="13">
        <v>0.224</v>
      </c>
      <c r="H70" s="10">
        <v>1447</v>
      </c>
      <c r="I70" s="13">
        <v>0.29899999999999999</v>
      </c>
      <c r="J70" s="10">
        <v>2140</v>
      </c>
      <c r="K70" s="13">
        <v>0.28899999999999998</v>
      </c>
    </row>
    <row r="71" spans="1:13" ht="14">
      <c r="A71" s="398" t="s">
        <v>268</v>
      </c>
      <c r="B71" s="11">
        <v>42</v>
      </c>
      <c r="C71" s="13">
        <v>0.05</v>
      </c>
      <c r="D71" s="11">
        <v>2</v>
      </c>
      <c r="E71" s="13">
        <v>5.0000000000000001E-3</v>
      </c>
      <c r="F71" s="11">
        <v>9</v>
      </c>
      <c r="G71" s="13">
        <v>7.0000000000000001E-3</v>
      </c>
      <c r="H71" s="11">
        <v>137</v>
      </c>
      <c r="I71" s="13">
        <v>2.8000000000000001E-2</v>
      </c>
      <c r="J71" s="11">
        <v>190</v>
      </c>
      <c r="K71" s="13">
        <v>2.5999999999999999E-2</v>
      </c>
    </row>
    <row r="72" spans="1:13" ht="14">
      <c r="A72" s="398" t="s">
        <v>269</v>
      </c>
      <c r="B72" s="11">
        <v>24</v>
      </c>
      <c r="C72" s="13">
        <v>2.9000000000000001E-2</v>
      </c>
      <c r="D72" s="11">
        <v>1</v>
      </c>
      <c r="E72" s="13">
        <v>2E-3</v>
      </c>
      <c r="F72" s="11">
        <v>21</v>
      </c>
      <c r="G72" s="13">
        <v>1.6E-2</v>
      </c>
      <c r="H72" s="11">
        <v>281</v>
      </c>
      <c r="I72" s="13">
        <v>5.8000000000000003E-2</v>
      </c>
      <c r="J72" s="11">
        <v>327</v>
      </c>
      <c r="K72" s="13">
        <v>4.3999999999999997E-2</v>
      </c>
    </row>
    <row r="73" spans="1:13" ht="14">
      <c r="A73" s="398" t="s">
        <v>270</v>
      </c>
      <c r="B73" s="11">
        <v>27</v>
      </c>
      <c r="C73" s="13">
        <v>3.2000000000000001E-2</v>
      </c>
      <c r="D73" s="11">
        <v>9</v>
      </c>
      <c r="E73" s="13">
        <v>2.1999999999999999E-2</v>
      </c>
      <c r="F73" s="11">
        <v>17</v>
      </c>
      <c r="G73" s="13">
        <v>1.2999999999999999E-2</v>
      </c>
      <c r="H73" s="11">
        <v>298</v>
      </c>
      <c r="I73" s="13">
        <v>6.2E-2</v>
      </c>
      <c r="J73" s="11">
        <v>351</v>
      </c>
      <c r="K73" s="13">
        <v>4.7E-2</v>
      </c>
    </row>
    <row r="74" spans="1:13" ht="14">
      <c r="A74" s="398" t="s">
        <v>33</v>
      </c>
      <c r="B74" s="11">
        <v>29</v>
      </c>
      <c r="C74" s="13">
        <v>3.5000000000000003E-2</v>
      </c>
      <c r="D74" s="11">
        <v>24</v>
      </c>
      <c r="E74" s="13">
        <v>5.7000000000000002E-2</v>
      </c>
      <c r="F74" s="11">
        <v>75</v>
      </c>
      <c r="G74" s="13">
        <v>5.6000000000000001E-2</v>
      </c>
      <c r="H74" s="11">
        <v>276</v>
      </c>
      <c r="I74" s="13">
        <v>5.7000000000000002E-2</v>
      </c>
      <c r="J74" s="11">
        <v>404</v>
      </c>
      <c r="K74" s="13">
        <v>5.3999999999999999E-2</v>
      </c>
    </row>
    <row r="75" spans="1:13" ht="14">
      <c r="A75" s="398" t="s">
        <v>271</v>
      </c>
      <c r="B75" s="11">
        <v>31</v>
      </c>
      <c r="C75" s="13">
        <v>3.6999999999999998E-2</v>
      </c>
      <c r="D75" s="11">
        <v>20</v>
      </c>
      <c r="E75" s="13">
        <v>4.8000000000000001E-2</v>
      </c>
      <c r="F75" s="11">
        <v>44</v>
      </c>
      <c r="G75" s="13">
        <v>3.3000000000000002E-2</v>
      </c>
      <c r="H75" s="11">
        <v>257</v>
      </c>
      <c r="I75" s="13">
        <v>5.2999999999999999E-2</v>
      </c>
      <c r="J75" s="11">
        <v>352</v>
      </c>
      <c r="K75" s="13">
        <v>4.7E-2</v>
      </c>
    </row>
    <row r="76" spans="1:13" ht="14">
      <c r="A76" s="398" t="s">
        <v>272</v>
      </c>
      <c r="B76" s="11">
        <v>41</v>
      </c>
      <c r="C76" s="13">
        <v>4.9000000000000002E-2</v>
      </c>
      <c r="D76" s="11">
        <v>12</v>
      </c>
      <c r="E76" s="13">
        <v>2.9000000000000001E-2</v>
      </c>
      <c r="F76" s="11">
        <v>79</v>
      </c>
      <c r="G76" s="13">
        <v>5.8999999999999997E-2</v>
      </c>
      <c r="H76" s="11">
        <v>263</v>
      </c>
      <c r="I76" s="13">
        <v>5.3999999999999999E-2</v>
      </c>
      <c r="J76" s="11">
        <v>395</v>
      </c>
      <c r="K76" s="13">
        <v>5.2999999999999999E-2</v>
      </c>
    </row>
    <row r="77" spans="1:13" ht="14">
      <c r="A77" s="398" t="s">
        <v>273</v>
      </c>
      <c r="B77" s="11">
        <v>23</v>
      </c>
      <c r="C77" s="13">
        <v>2.8000000000000001E-2</v>
      </c>
      <c r="D77" s="11">
        <v>9</v>
      </c>
      <c r="E77" s="13">
        <v>2.1999999999999999E-2</v>
      </c>
      <c r="F77" s="11">
        <v>38</v>
      </c>
      <c r="G77" s="13">
        <v>2.9000000000000001E-2</v>
      </c>
      <c r="H77" s="11">
        <v>85</v>
      </c>
      <c r="I77" s="13">
        <v>1.7999999999999999E-2</v>
      </c>
      <c r="J77" s="11">
        <v>155</v>
      </c>
      <c r="K77" s="13">
        <v>2.1000000000000001E-2</v>
      </c>
    </row>
    <row r="78" spans="1:13" ht="14.5" thickBot="1">
      <c r="A78" s="398" t="s">
        <v>274</v>
      </c>
      <c r="B78" s="519">
        <v>9</v>
      </c>
      <c r="C78" s="520">
        <v>1.0999999999999999E-2</v>
      </c>
      <c r="D78" s="519">
        <v>0</v>
      </c>
      <c r="E78" s="520">
        <v>0</v>
      </c>
      <c r="F78" s="519">
        <v>2</v>
      </c>
      <c r="G78" s="520">
        <v>2E-3</v>
      </c>
      <c r="H78" s="519">
        <v>45</v>
      </c>
      <c r="I78" s="520">
        <v>8.9999999999999993E-3</v>
      </c>
      <c r="J78" s="519">
        <v>56</v>
      </c>
      <c r="K78" s="520">
        <v>8.0000000000000002E-3</v>
      </c>
    </row>
    <row r="79" spans="1:13" ht="14">
      <c r="A79" s="507" t="s">
        <v>28</v>
      </c>
      <c r="B79" s="521">
        <v>832</v>
      </c>
      <c r="C79" s="522">
        <v>1</v>
      </c>
      <c r="D79" s="521">
        <v>418</v>
      </c>
      <c r="E79" s="522">
        <v>1</v>
      </c>
      <c r="F79" s="523">
        <v>1328</v>
      </c>
      <c r="G79" s="522">
        <v>1</v>
      </c>
      <c r="H79" s="523">
        <v>4837</v>
      </c>
      <c r="I79" s="522">
        <v>1</v>
      </c>
      <c r="J79" s="523">
        <v>7415</v>
      </c>
      <c r="K79" s="522">
        <v>1</v>
      </c>
    </row>
    <row r="80" spans="1:13" ht="44.25" customHeight="1">
      <c r="A80" s="2818" t="s">
        <v>275</v>
      </c>
      <c r="B80" s="2819"/>
      <c r="C80" s="2819"/>
      <c r="D80" s="2819"/>
      <c r="E80" s="2819"/>
      <c r="F80" s="2819"/>
      <c r="G80" s="2819"/>
      <c r="H80" s="2819"/>
      <c r="I80" s="2819"/>
      <c r="J80" s="2819"/>
      <c r="K80" s="2820"/>
    </row>
    <row r="81" spans="1:11" ht="31.5" customHeight="1">
      <c r="A81" s="2810" t="s">
        <v>276</v>
      </c>
      <c r="B81" s="2811"/>
      <c r="C81" s="2811"/>
      <c r="D81" s="2811"/>
      <c r="E81" s="2811"/>
      <c r="F81" s="2811"/>
      <c r="G81" s="2811"/>
      <c r="H81" s="2811"/>
      <c r="I81" s="2811"/>
      <c r="J81" s="2811"/>
      <c r="K81" s="2812"/>
    </row>
    <row r="82" spans="1:11" ht="14">
      <c r="A82" s="38"/>
      <c r="B82" s="38"/>
      <c r="C82" s="38"/>
      <c r="D82" s="38"/>
      <c r="E82" s="38"/>
      <c r="F82" s="38"/>
      <c r="G82" s="38"/>
      <c r="H82" s="38"/>
      <c r="I82" s="38"/>
      <c r="J82" s="38"/>
      <c r="K82" s="38"/>
    </row>
    <row r="83" spans="1:11" ht="14.25" customHeight="1">
      <c r="A83" s="2489" t="s">
        <v>335</v>
      </c>
      <c r="B83" s="2489"/>
      <c r="C83" s="2489"/>
      <c r="D83" s="2489"/>
      <c r="E83" s="2489"/>
      <c r="F83" s="2489"/>
      <c r="G83" s="2489"/>
      <c r="H83" s="2489"/>
      <c r="I83" s="2489"/>
      <c r="J83" s="2489"/>
      <c r="K83" s="2489"/>
    </row>
  </sheetData>
  <mergeCells count="41">
    <mergeCell ref="A38:K38"/>
    <mergeCell ref="A40:K40"/>
    <mergeCell ref="A22:K22"/>
    <mergeCell ref="A24:A26"/>
    <mergeCell ref="B24:I24"/>
    <mergeCell ref="J24:K25"/>
    <mergeCell ref="B25:C25"/>
    <mergeCell ref="D25:E25"/>
    <mergeCell ref="F25:G25"/>
    <mergeCell ref="H25:I25"/>
    <mergeCell ref="A64:K64"/>
    <mergeCell ref="A83:K83"/>
    <mergeCell ref="A80:K80"/>
    <mergeCell ref="A81:K81"/>
    <mergeCell ref="A66:A68"/>
    <mergeCell ref="B66:I66"/>
    <mergeCell ref="J66:K67"/>
    <mergeCell ref="B67:C67"/>
    <mergeCell ref="D67:E67"/>
    <mergeCell ref="F67:G67"/>
    <mergeCell ref="H67:I67"/>
    <mergeCell ref="A59:K59"/>
    <mergeCell ref="A61:K61"/>
    <mergeCell ref="A43:K43"/>
    <mergeCell ref="A45:A47"/>
    <mergeCell ref="B45:I45"/>
    <mergeCell ref="J45:K46"/>
    <mergeCell ref="B46:C46"/>
    <mergeCell ref="D46:E46"/>
    <mergeCell ref="F46:G46"/>
    <mergeCell ref="H46:I46"/>
    <mergeCell ref="A17:K17"/>
    <mergeCell ref="A19:K19"/>
    <mergeCell ref="A1:K1"/>
    <mergeCell ref="A3:A5"/>
    <mergeCell ref="B3:I3"/>
    <mergeCell ref="J3:K4"/>
    <mergeCell ref="B4:C4"/>
    <mergeCell ref="D4:E4"/>
    <mergeCell ref="F4:G4"/>
    <mergeCell ref="H4:I4"/>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M83"/>
  <sheetViews>
    <sheetView workbookViewId="0">
      <selection activeCell="C10" sqref="C10"/>
    </sheetView>
  </sheetViews>
  <sheetFormatPr defaultRowHeight="14.25" customHeight="1"/>
  <cols>
    <col min="1" max="1" width="26.6640625" style="524" customWidth="1"/>
    <col min="2" max="11" width="10.25" style="310" customWidth="1"/>
    <col min="12" max="12" width="8.6640625" style="310"/>
    <col min="13" max="13" width="8.6640625" style="324"/>
    <col min="14" max="16384" width="8.6640625" style="310"/>
  </cols>
  <sheetData>
    <row r="1" spans="1:13" ht="25">
      <c r="A1" s="2475" t="s">
        <v>727</v>
      </c>
      <c r="B1" s="2475"/>
      <c r="C1" s="2475"/>
      <c r="D1" s="2475"/>
      <c r="E1" s="2475"/>
      <c r="F1" s="2475"/>
      <c r="G1" s="2475"/>
      <c r="H1" s="2475"/>
      <c r="I1" s="2475"/>
      <c r="J1" s="2475"/>
      <c r="K1" s="2475"/>
      <c r="L1" s="604"/>
    </row>
    <row r="2" spans="1:13" ht="14">
      <c r="A2" s="38"/>
      <c r="B2" s="38"/>
      <c r="C2" s="38"/>
      <c r="D2" s="38"/>
      <c r="E2" s="38"/>
      <c r="F2" s="38"/>
      <c r="G2" s="38"/>
      <c r="H2" s="38"/>
      <c r="I2" s="38"/>
      <c r="J2" s="38"/>
      <c r="K2" s="38"/>
    </row>
    <row r="3" spans="1:13" ht="17.5">
      <c r="A3" s="2631" t="s">
        <v>695</v>
      </c>
      <c r="B3" s="2502" t="s">
        <v>30</v>
      </c>
      <c r="C3" s="2503"/>
      <c r="D3" s="2503"/>
      <c r="E3" s="2503"/>
      <c r="F3" s="2503"/>
      <c r="G3" s="2503"/>
      <c r="H3" s="2503"/>
      <c r="I3" s="2807"/>
      <c r="J3" s="2502" t="s">
        <v>17</v>
      </c>
      <c r="K3" s="2504"/>
      <c r="M3" s="300"/>
    </row>
    <row r="4" spans="1:13" ht="17.5">
      <c r="A4" s="2632"/>
      <c r="B4" s="2618" t="s">
        <v>409</v>
      </c>
      <c r="C4" s="2619"/>
      <c r="D4" s="2618" t="s">
        <v>410</v>
      </c>
      <c r="E4" s="2619"/>
      <c r="F4" s="2618" t="s">
        <v>23</v>
      </c>
      <c r="G4" s="2619"/>
      <c r="H4" s="2618" t="s">
        <v>21</v>
      </c>
      <c r="I4" s="2809"/>
      <c r="J4" s="2618"/>
      <c r="K4" s="2808"/>
      <c r="M4" s="300"/>
    </row>
    <row r="5" spans="1:13" ht="17.5">
      <c r="A5" s="2633"/>
      <c r="B5" s="493" t="s">
        <v>36</v>
      </c>
      <c r="C5" s="494" t="s">
        <v>37</v>
      </c>
      <c r="D5" s="493" t="s">
        <v>36</v>
      </c>
      <c r="E5" s="494" t="s">
        <v>37</v>
      </c>
      <c r="F5" s="493" t="s">
        <v>36</v>
      </c>
      <c r="G5" s="494" t="s">
        <v>37</v>
      </c>
      <c r="H5" s="493" t="s">
        <v>36</v>
      </c>
      <c r="I5" s="495" t="s">
        <v>37</v>
      </c>
      <c r="J5" s="493" t="s">
        <v>36</v>
      </c>
      <c r="K5" s="496" t="s">
        <v>37</v>
      </c>
      <c r="M5" s="300"/>
    </row>
    <row r="6" spans="1:13" ht="14">
      <c r="A6" s="596" t="s">
        <v>266</v>
      </c>
      <c r="B6" s="621">
        <v>262</v>
      </c>
      <c r="C6" s="910">
        <v>0.42799999999999999</v>
      </c>
      <c r="D6" s="621">
        <v>104</v>
      </c>
      <c r="E6" s="910">
        <v>0.315</v>
      </c>
      <c r="F6" s="621">
        <v>580</v>
      </c>
      <c r="G6" s="910">
        <v>0.48699999999999999</v>
      </c>
      <c r="H6" s="621">
        <v>1123</v>
      </c>
      <c r="I6" s="910">
        <v>0.217</v>
      </c>
      <c r="J6" s="621">
        <v>2069</v>
      </c>
      <c r="K6" s="914">
        <v>0.28299999999999997</v>
      </c>
    </row>
    <row r="7" spans="1:13" ht="14">
      <c r="A7" s="597" t="s">
        <v>267</v>
      </c>
      <c r="B7" s="622">
        <v>191</v>
      </c>
      <c r="C7" s="908">
        <v>0.312</v>
      </c>
      <c r="D7" s="622">
        <v>80</v>
      </c>
      <c r="E7" s="908">
        <v>0.24199999999999999</v>
      </c>
      <c r="F7" s="622">
        <v>303</v>
      </c>
      <c r="G7" s="908">
        <v>0.254</v>
      </c>
      <c r="H7" s="622">
        <v>1538</v>
      </c>
      <c r="I7" s="908">
        <v>0.29699999999999999</v>
      </c>
      <c r="J7" s="622">
        <v>2112</v>
      </c>
      <c r="K7" s="912">
        <v>0.28899999999999998</v>
      </c>
    </row>
    <row r="8" spans="1:13" ht="14">
      <c r="A8" s="596" t="s">
        <v>268</v>
      </c>
      <c r="B8" s="621">
        <v>14</v>
      </c>
      <c r="C8" s="907">
        <v>2.3E-2</v>
      </c>
      <c r="D8" s="621">
        <v>81</v>
      </c>
      <c r="E8" s="907">
        <v>0.245</v>
      </c>
      <c r="F8" s="621">
        <v>16</v>
      </c>
      <c r="G8" s="907">
        <v>1.2999999999999999E-2</v>
      </c>
      <c r="H8" s="621">
        <v>311</v>
      </c>
      <c r="I8" s="907">
        <v>0.06</v>
      </c>
      <c r="J8" s="621">
        <v>422</v>
      </c>
      <c r="K8" s="911">
        <v>5.8000000000000003E-2</v>
      </c>
    </row>
    <row r="9" spans="1:13" ht="14">
      <c r="A9" s="597" t="s">
        <v>269</v>
      </c>
      <c r="B9" s="622">
        <v>30</v>
      </c>
      <c r="C9" s="908">
        <v>4.9000000000000002E-2</v>
      </c>
      <c r="D9" s="622">
        <v>3</v>
      </c>
      <c r="E9" s="908">
        <v>8.9999999999999993E-3</v>
      </c>
      <c r="F9" s="622">
        <v>65</v>
      </c>
      <c r="G9" s="908">
        <v>5.5E-2</v>
      </c>
      <c r="H9" s="622">
        <v>701</v>
      </c>
      <c r="I9" s="908">
        <v>0.13500000000000001</v>
      </c>
      <c r="J9" s="622">
        <v>799</v>
      </c>
      <c r="K9" s="912">
        <v>0.109</v>
      </c>
    </row>
    <row r="10" spans="1:13" ht="14">
      <c r="A10" s="596" t="s">
        <v>270</v>
      </c>
      <c r="B10" s="621">
        <v>17</v>
      </c>
      <c r="C10" s="907">
        <v>2.8000000000000001E-2</v>
      </c>
      <c r="D10" s="621">
        <v>4</v>
      </c>
      <c r="E10" s="907">
        <v>1.2E-2</v>
      </c>
      <c r="F10" s="621">
        <v>25</v>
      </c>
      <c r="G10" s="907">
        <v>2.1000000000000001E-2</v>
      </c>
      <c r="H10" s="621">
        <v>385</v>
      </c>
      <c r="I10" s="907">
        <v>7.3999999999999996E-2</v>
      </c>
      <c r="J10" s="621">
        <v>431</v>
      </c>
      <c r="K10" s="911">
        <v>5.8999999999999997E-2</v>
      </c>
    </row>
    <row r="11" spans="1:13" ht="14">
      <c r="A11" s="597" t="s">
        <v>33</v>
      </c>
      <c r="B11" s="622">
        <v>25</v>
      </c>
      <c r="C11" s="908">
        <v>4.1000000000000002E-2</v>
      </c>
      <c r="D11" s="622">
        <v>21</v>
      </c>
      <c r="E11" s="908">
        <v>6.4000000000000001E-2</v>
      </c>
      <c r="F11" s="622">
        <v>73</v>
      </c>
      <c r="G11" s="908">
        <v>6.0999999999999999E-2</v>
      </c>
      <c r="H11" s="622">
        <v>278</v>
      </c>
      <c r="I11" s="908">
        <v>5.3999999999999999E-2</v>
      </c>
      <c r="J11" s="622">
        <v>397</v>
      </c>
      <c r="K11" s="912">
        <v>5.3999999999999999E-2</v>
      </c>
    </row>
    <row r="12" spans="1:13" ht="14">
      <c r="A12" s="596" t="s">
        <v>271</v>
      </c>
      <c r="B12" s="621">
        <v>15</v>
      </c>
      <c r="C12" s="907">
        <v>2.5000000000000001E-2</v>
      </c>
      <c r="D12" s="621">
        <v>8</v>
      </c>
      <c r="E12" s="907">
        <v>2.4E-2</v>
      </c>
      <c r="F12" s="621">
        <v>40</v>
      </c>
      <c r="G12" s="907">
        <v>3.4000000000000002E-2</v>
      </c>
      <c r="H12" s="621">
        <v>248</v>
      </c>
      <c r="I12" s="907">
        <v>4.8000000000000001E-2</v>
      </c>
      <c r="J12" s="621">
        <v>311</v>
      </c>
      <c r="K12" s="911">
        <v>4.2999999999999997E-2</v>
      </c>
    </row>
    <row r="13" spans="1:13" ht="14">
      <c r="A13" s="597" t="s">
        <v>272</v>
      </c>
      <c r="B13" s="622">
        <v>16</v>
      </c>
      <c r="C13" s="908">
        <v>2.5999999999999999E-2</v>
      </c>
      <c r="D13" s="622">
        <v>18</v>
      </c>
      <c r="E13" s="908">
        <v>5.5E-2</v>
      </c>
      <c r="F13" s="622">
        <v>53</v>
      </c>
      <c r="G13" s="908">
        <v>4.4999999999999998E-2</v>
      </c>
      <c r="H13" s="622">
        <v>306</v>
      </c>
      <c r="I13" s="908">
        <v>5.8999999999999997E-2</v>
      </c>
      <c r="J13" s="622">
        <v>393</v>
      </c>
      <c r="K13" s="912">
        <v>5.3999999999999999E-2</v>
      </c>
    </row>
    <row r="14" spans="1:13" ht="14">
      <c r="A14" s="596" t="s">
        <v>273</v>
      </c>
      <c r="B14" s="621">
        <v>20</v>
      </c>
      <c r="C14" s="907">
        <v>3.3000000000000002E-2</v>
      </c>
      <c r="D14" s="621">
        <v>5</v>
      </c>
      <c r="E14" s="907">
        <v>1.4999999999999999E-2</v>
      </c>
      <c r="F14" s="621">
        <v>21</v>
      </c>
      <c r="G14" s="907">
        <v>1.7999999999999999E-2</v>
      </c>
      <c r="H14" s="621">
        <v>74</v>
      </c>
      <c r="I14" s="907">
        <v>1.4E-2</v>
      </c>
      <c r="J14" s="621">
        <v>120</v>
      </c>
      <c r="K14" s="911">
        <v>1.6E-2</v>
      </c>
    </row>
    <row r="15" spans="1:13" ht="14.5" thickBot="1">
      <c r="A15" s="597" t="s">
        <v>274</v>
      </c>
      <c r="B15" s="623">
        <v>22</v>
      </c>
      <c r="C15" s="909">
        <v>3.5999999999999997E-2</v>
      </c>
      <c r="D15" s="623">
        <v>6</v>
      </c>
      <c r="E15" s="909">
        <v>1.7999999999999999E-2</v>
      </c>
      <c r="F15" s="623">
        <v>15</v>
      </c>
      <c r="G15" s="909">
        <v>1.2999999999999999E-2</v>
      </c>
      <c r="H15" s="623">
        <v>216</v>
      </c>
      <c r="I15" s="909">
        <v>4.2000000000000003E-2</v>
      </c>
      <c r="J15" s="623">
        <v>259</v>
      </c>
      <c r="K15" s="913">
        <v>3.5000000000000003E-2</v>
      </c>
    </row>
    <row r="16" spans="1:13" ht="14">
      <c r="A16" s="497" t="s">
        <v>28</v>
      </c>
      <c r="B16" s="946">
        <v>612</v>
      </c>
      <c r="C16" s="947">
        <v>1</v>
      </c>
      <c r="D16" s="625">
        <v>330</v>
      </c>
      <c r="E16" s="947">
        <v>1</v>
      </c>
      <c r="F16" s="625">
        <v>1191</v>
      </c>
      <c r="G16" s="947">
        <v>1</v>
      </c>
      <c r="H16" s="625">
        <v>5180</v>
      </c>
      <c r="I16" s="947">
        <v>1</v>
      </c>
      <c r="J16" s="948">
        <v>7313</v>
      </c>
      <c r="K16" s="949">
        <v>1</v>
      </c>
    </row>
    <row r="17" spans="1:13" ht="48.5" customHeight="1">
      <c r="A17" s="2822" t="s">
        <v>348</v>
      </c>
      <c r="B17" s="2823"/>
      <c r="C17" s="2823"/>
      <c r="D17" s="2823"/>
      <c r="E17" s="2823"/>
      <c r="F17" s="2823"/>
      <c r="G17" s="2823"/>
      <c r="H17" s="2823"/>
      <c r="I17" s="2823"/>
      <c r="J17" s="2823"/>
      <c r="K17" s="2824"/>
    </row>
    <row r="18" spans="1:13" ht="14">
      <c r="A18" s="38"/>
      <c r="B18" s="38"/>
      <c r="C18" s="38"/>
      <c r="D18" s="38"/>
      <c r="E18" s="38"/>
      <c r="F18" s="38"/>
      <c r="G18" s="38"/>
      <c r="H18" s="38"/>
      <c r="I18" s="38"/>
      <c r="J18" s="38"/>
      <c r="K18" s="38"/>
    </row>
    <row r="19" spans="1:13" ht="14">
      <c r="A19" s="2489" t="s">
        <v>346</v>
      </c>
      <c r="B19" s="2489"/>
      <c r="C19" s="2489"/>
      <c r="D19" s="2489"/>
      <c r="E19" s="2489"/>
      <c r="F19" s="2489"/>
      <c r="G19" s="2489"/>
      <c r="H19" s="2489"/>
      <c r="I19" s="2489"/>
      <c r="J19" s="2489"/>
      <c r="K19" s="2489"/>
    </row>
    <row r="20" spans="1:13" ht="14">
      <c r="A20" s="38"/>
      <c r="B20" s="38"/>
      <c r="C20" s="38"/>
      <c r="D20" s="38"/>
      <c r="E20" s="38"/>
      <c r="F20" s="38"/>
      <c r="G20" s="38"/>
      <c r="H20" s="38"/>
      <c r="I20" s="38"/>
      <c r="J20" s="38"/>
      <c r="K20" s="38"/>
    </row>
    <row r="21" spans="1:13" ht="14">
      <c r="A21" s="38"/>
      <c r="B21" s="38"/>
      <c r="C21" s="38"/>
      <c r="D21" s="38"/>
      <c r="E21" s="38"/>
      <c r="F21" s="38"/>
      <c r="G21" s="38"/>
      <c r="H21" s="38"/>
      <c r="I21" s="38"/>
      <c r="J21" s="38"/>
      <c r="K21" s="38"/>
    </row>
    <row r="22" spans="1:13" ht="14">
      <c r="A22" s="2637" t="s">
        <v>699</v>
      </c>
      <c r="B22" s="2813"/>
      <c r="C22" s="2813"/>
      <c r="D22" s="2813"/>
      <c r="E22" s="2813"/>
      <c r="F22" s="2813"/>
      <c r="G22" s="2813"/>
      <c r="H22" s="2813"/>
      <c r="I22" s="2813"/>
      <c r="J22" s="2813"/>
      <c r="K22" s="2813"/>
    </row>
    <row r="23" spans="1:13" ht="14">
      <c r="A23" s="38"/>
      <c r="B23" s="38"/>
      <c r="C23" s="38"/>
      <c r="D23" s="38"/>
      <c r="E23" s="38"/>
      <c r="F23" s="38"/>
      <c r="G23" s="38"/>
      <c r="H23" s="38"/>
      <c r="I23" s="38"/>
      <c r="J23" s="38"/>
      <c r="K23" s="38"/>
    </row>
    <row r="24" spans="1:13" ht="17.5">
      <c r="A24" s="2814" t="s">
        <v>695</v>
      </c>
      <c r="B24" s="2718" t="s">
        <v>30</v>
      </c>
      <c r="C24" s="2718"/>
      <c r="D24" s="2718"/>
      <c r="E24" s="2718"/>
      <c r="F24" s="2718"/>
      <c r="G24" s="2718"/>
      <c r="H24" s="2718"/>
      <c r="I24" s="2718"/>
      <c r="J24" s="2718" t="s">
        <v>17</v>
      </c>
      <c r="K24" s="2719"/>
      <c r="M24" s="300"/>
    </row>
    <row r="25" spans="1:13" ht="17.5">
      <c r="A25" s="2815"/>
      <c r="B25" s="2707" t="s">
        <v>40</v>
      </c>
      <c r="C25" s="2707"/>
      <c r="D25" s="2707" t="s">
        <v>42</v>
      </c>
      <c r="E25" s="2707"/>
      <c r="F25" s="2707" t="s">
        <v>43</v>
      </c>
      <c r="G25" s="2707"/>
      <c r="H25" s="2707" t="s">
        <v>41</v>
      </c>
      <c r="I25" s="2707"/>
      <c r="J25" s="2707"/>
      <c r="K25" s="2817"/>
      <c r="M25" s="300"/>
    </row>
    <row r="26" spans="1:13" ht="17.5">
      <c r="A26" s="2816"/>
      <c r="B26" s="498" t="s">
        <v>36</v>
      </c>
      <c r="C26" s="498" t="s">
        <v>37</v>
      </c>
      <c r="D26" s="498" t="s">
        <v>36</v>
      </c>
      <c r="E26" s="498" t="s">
        <v>37</v>
      </c>
      <c r="F26" s="498" t="s">
        <v>36</v>
      </c>
      <c r="G26" s="498" t="s">
        <v>37</v>
      </c>
      <c r="H26" s="498" t="s">
        <v>36</v>
      </c>
      <c r="I26" s="498" t="s">
        <v>37</v>
      </c>
      <c r="J26" s="498" t="s">
        <v>36</v>
      </c>
      <c r="K26" s="500" t="s">
        <v>37</v>
      </c>
      <c r="M26" s="300"/>
    </row>
    <row r="27" spans="1:13" ht="14">
      <c r="A27" s="501" t="s">
        <v>266</v>
      </c>
      <c r="B27" s="502">
        <v>308</v>
      </c>
      <c r="C27" s="503">
        <v>0.39300000000000002</v>
      </c>
      <c r="D27" s="502">
        <v>103</v>
      </c>
      <c r="E27" s="503">
        <v>0.29299999999999998</v>
      </c>
      <c r="F27" s="502">
        <v>634</v>
      </c>
      <c r="G27" s="503">
        <v>0.47099999999999997</v>
      </c>
      <c r="H27" s="504">
        <v>1316</v>
      </c>
      <c r="I27" s="503">
        <v>0.20699999999999999</v>
      </c>
      <c r="J27" s="504">
        <v>2361</v>
      </c>
      <c r="K27" s="503">
        <v>0.26700000000000002</v>
      </c>
    </row>
    <row r="28" spans="1:13" ht="14">
      <c r="A28" s="501" t="s">
        <v>267</v>
      </c>
      <c r="B28" s="502">
        <v>253</v>
      </c>
      <c r="C28" s="503">
        <v>0.32300000000000001</v>
      </c>
      <c r="D28" s="502">
        <v>113</v>
      </c>
      <c r="E28" s="503">
        <v>0.32100000000000001</v>
      </c>
      <c r="F28" s="502">
        <v>357</v>
      </c>
      <c r="G28" s="503">
        <v>0.26500000000000001</v>
      </c>
      <c r="H28" s="504">
        <v>1903</v>
      </c>
      <c r="I28" s="503">
        <v>0.29899999999999999</v>
      </c>
      <c r="J28" s="504">
        <v>2626</v>
      </c>
      <c r="K28" s="503">
        <v>0.29699999999999999</v>
      </c>
    </row>
    <row r="29" spans="1:13" ht="14">
      <c r="A29" s="501" t="s">
        <v>268</v>
      </c>
      <c r="B29" s="502">
        <v>62</v>
      </c>
      <c r="C29" s="503">
        <v>7.9000000000000001E-2</v>
      </c>
      <c r="D29" s="502">
        <v>68</v>
      </c>
      <c r="E29" s="503">
        <v>0.193</v>
      </c>
      <c r="F29" s="502">
        <v>33</v>
      </c>
      <c r="G29" s="503">
        <v>2.5000000000000001E-2</v>
      </c>
      <c r="H29" s="502">
        <v>500</v>
      </c>
      <c r="I29" s="503">
        <v>7.9000000000000001E-2</v>
      </c>
      <c r="J29" s="502">
        <v>663</v>
      </c>
      <c r="K29" s="503">
        <v>7.4999999999999997E-2</v>
      </c>
    </row>
    <row r="30" spans="1:13" ht="14">
      <c r="A30" s="501" t="s">
        <v>269</v>
      </c>
      <c r="B30" s="502">
        <v>44</v>
      </c>
      <c r="C30" s="503">
        <v>5.6000000000000001E-2</v>
      </c>
      <c r="D30" s="502">
        <v>1</v>
      </c>
      <c r="E30" s="503">
        <v>3.0000000000000001E-3</v>
      </c>
      <c r="F30" s="502">
        <v>81</v>
      </c>
      <c r="G30" s="503">
        <v>0.06</v>
      </c>
      <c r="H30" s="502">
        <v>951</v>
      </c>
      <c r="I30" s="503">
        <v>0.14899999999999999</v>
      </c>
      <c r="J30" s="504">
        <v>1077</v>
      </c>
      <c r="K30" s="503">
        <v>0.122</v>
      </c>
    </row>
    <row r="31" spans="1:13" ht="14">
      <c r="A31" s="501" t="s">
        <v>270</v>
      </c>
      <c r="B31" s="502">
        <v>10</v>
      </c>
      <c r="C31" s="503">
        <v>1.2999999999999999E-2</v>
      </c>
      <c r="D31" s="502">
        <v>8</v>
      </c>
      <c r="E31" s="503">
        <v>2.3E-2</v>
      </c>
      <c r="F31" s="502">
        <v>18</v>
      </c>
      <c r="G31" s="503">
        <v>1.2999999999999999E-2</v>
      </c>
      <c r="H31" s="502">
        <v>463</v>
      </c>
      <c r="I31" s="503">
        <v>7.2999999999999995E-2</v>
      </c>
      <c r="J31" s="502">
        <v>499</v>
      </c>
      <c r="K31" s="503">
        <v>5.6000000000000001E-2</v>
      </c>
    </row>
    <row r="32" spans="1:13" ht="14">
      <c r="A32" s="501" t="s">
        <v>33</v>
      </c>
      <c r="B32" s="502">
        <v>34</v>
      </c>
      <c r="C32" s="503">
        <v>4.2999999999999997E-2</v>
      </c>
      <c r="D32" s="502">
        <v>27</v>
      </c>
      <c r="E32" s="503">
        <v>7.6999999999999999E-2</v>
      </c>
      <c r="F32" s="502">
        <v>75</v>
      </c>
      <c r="G32" s="503">
        <v>5.6000000000000001E-2</v>
      </c>
      <c r="H32" s="502">
        <v>360</v>
      </c>
      <c r="I32" s="503">
        <v>5.7000000000000002E-2</v>
      </c>
      <c r="J32" s="502">
        <v>496</v>
      </c>
      <c r="K32" s="503">
        <v>5.6000000000000001E-2</v>
      </c>
    </row>
    <row r="33" spans="1:13" ht="14">
      <c r="A33" s="501" t="s">
        <v>271</v>
      </c>
      <c r="B33" s="502">
        <v>20</v>
      </c>
      <c r="C33" s="503">
        <v>2.5999999999999999E-2</v>
      </c>
      <c r="D33" s="502">
        <v>12</v>
      </c>
      <c r="E33" s="503">
        <v>3.4000000000000002E-2</v>
      </c>
      <c r="F33" s="502">
        <v>46</v>
      </c>
      <c r="G33" s="503">
        <v>3.4000000000000002E-2</v>
      </c>
      <c r="H33" s="502">
        <v>316</v>
      </c>
      <c r="I33" s="503">
        <v>0.05</v>
      </c>
      <c r="J33" s="502">
        <v>394</v>
      </c>
      <c r="K33" s="503">
        <v>4.4999999999999998E-2</v>
      </c>
    </row>
    <row r="34" spans="1:13" ht="14">
      <c r="A34" s="501" t="s">
        <v>272</v>
      </c>
      <c r="B34" s="502">
        <v>25</v>
      </c>
      <c r="C34" s="503">
        <v>3.2000000000000001E-2</v>
      </c>
      <c r="D34" s="502">
        <v>11</v>
      </c>
      <c r="E34" s="503">
        <v>3.1E-2</v>
      </c>
      <c r="F34" s="502">
        <v>60</v>
      </c>
      <c r="G34" s="503">
        <v>4.4999999999999998E-2</v>
      </c>
      <c r="H34" s="502">
        <v>418</v>
      </c>
      <c r="I34" s="503">
        <v>6.6000000000000003E-2</v>
      </c>
      <c r="J34" s="502">
        <v>514</v>
      </c>
      <c r="K34" s="503">
        <v>5.8000000000000003E-2</v>
      </c>
    </row>
    <row r="35" spans="1:13" ht="14">
      <c r="A35" s="501" t="s">
        <v>273</v>
      </c>
      <c r="B35" s="502">
        <v>26</v>
      </c>
      <c r="C35" s="503">
        <v>3.3000000000000002E-2</v>
      </c>
      <c r="D35" s="502">
        <v>9</v>
      </c>
      <c r="E35" s="503">
        <v>2.5999999999999999E-2</v>
      </c>
      <c r="F35" s="502">
        <v>38</v>
      </c>
      <c r="G35" s="503">
        <v>2.8000000000000001E-2</v>
      </c>
      <c r="H35" s="502">
        <v>93</v>
      </c>
      <c r="I35" s="503">
        <v>1.4999999999999999E-2</v>
      </c>
      <c r="J35" s="502">
        <v>166</v>
      </c>
      <c r="K35" s="503">
        <v>1.9E-2</v>
      </c>
    </row>
    <row r="36" spans="1:13" ht="14.5" thickBot="1">
      <c r="A36" s="501" t="s">
        <v>274</v>
      </c>
      <c r="B36" s="505">
        <v>1</v>
      </c>
      <c r="C36" s="506">
        <v>1E-3</v>
      </c>
      <c r="D36" s="505">
        <v>0</v>
      </c>
      <c r="E36" s="506">
        <v>0</v>
      </c>
      <c r="F36" s="505">
        <v>3</v>
      </c>
      <c r="G36" s="506">
        <v>2E-3</v>
      </c>
      <c r="H36" s="505">
        <v>44</v>
      </c>
      <c r="I36" s="506">
        <v>7.0000000000000001E-3</v>
      </c>
      <c r="J36" s="505">
        <v>48</v>
      </c>
      <c r="K36" s="506">
        <v>5.0000000000000001E-3</v>
      </c>
    </row>
    <row r="37" spans="1:13" ht="14">
      <c r="A37" s="507" t="s">
        <v>28</v>
      </c>
      <c r="B37" s="510">
        <v>783</v>
      </c>
      <c r="C37" s="509">
        <v>1</v>
      </c>
      <c r="D37" s="510">
        <v>352</v>
      </c>
      <c r="E37" s="509">
        <v>1</v>
      </c>
      <c r="F37" s="508">
        <v>1345</v>
      </c>
      <c r="G37" s="509">
        <v>1</v>
      </c>
      <c r="H37" s="508">
        <v>6364</v>
      </c>
      <c r="I37" s="509">
        <v>1</v>
      </c>
      <c r="J37" s="508">
        <v>8844</v>
      </c>
      <c r="K37" s="509">
        <v>1</v>
      </c>
    </row>
    <row r="38" spans="1:13" ht="66.75" customHeight="1">
      <c r="A38" s="2825" t="s">
        <v>338</v>
      </c>
      <c r="B38" s="2826"/>
      <c r="C38" s="2826"/>
      <c r="D38" s="2826"/>
      <c r="E38" s="2826"/>
      <c r="F38" s="2826"/>
      <c r="G38" s="2826"/>
      <c r="H38" s="2826"/>
      <c r="I38" s="2826"/>
      <c r="J38" s="2826"/>
      <c r="K38" s="2827"/>
    </row>
    <row r="39" spans="1:13" ht="14">
      <c r="A39" s="38"/>
      <c r="B39" s="38"/>
      <c r="C39" s="38"/>
      <c r="D39" s="38"/>
      <c r="E39" s="38"/>
      <c r="F39" s="38"/>
      <c r="G39" s="38"/>
      <c r="H39" s="38"/>
      <c r="I39" s="38"/>
      <c r="J39" s="38"/>
      <c r="K39" s="38"/>
    </row>
    <row r="40" spans="1:13" ht="14">
      <c r="A40" s="2489" t="s">
        <v>337</v>
      </c>
      <c r="B40" s="2489"/>
      <c r="C40" s="2489"/>
      <c r="D40" s="2489"/>
      <c r="E40" s="2489"/>
      <c r="F40" s="2489"/>
      <c r="G40" s="2489"/>
      <c r="H40" s="2489"/>
      <c r="I40" s="2489"/>
      <c r="J40" s="2489"/>
      <c r="K40" s="2489"/>
    </row>
    <row r="41" spans="1:13" ht="14">
      <c r="A41" s="39"/>
      <c r="B41" s="394"/>
      <c r="C41" s="394"/>
      <c r="D41" s="394"/>
      <c r="E41" s="394"/>
      <c r="F41" s="394"/>
      <c r="G41" s="394"/>
      <c r="H41" s="394"/>
      <c r="I41" s="394"/>
      <c r="J41" s="394"/>
      <c r="K41" s="394"/>
    </row>
    <row r="42" spans="1:13" ht="14">
      <c r="A42" s="38"/>
      <c r="B42" s="38"/>
      <c r="C42" s="38"/>
      <c r="D42" s="38"/>
      <c r="E42" s="38"/>
      <c r="F42" s="38"/>
      <c r="G42" s="38"/>
      <c r="H42" s="38"/>
      <c r="I42" s="38"/>
      <c r="J42" s="38"/>
      <c r="K42" s="38"/>
    </row>
    <row r="43" spans="1:13" ht="14">
      <c r="A43" s="2637" t="s">
        <v>700</v>
      </c>
      <c r="B43" s="2813"/>
      <c r="C43" s="2813"/>
      <c r="D43" s="2813"/>
      <c r="E43" s="2813"/>
      <c r="F43" s="2813"/>
      <c r="G43" s="2813"/>
      <c r="H43" s="2813"/>
      <c r="I43" s="2813"/>
      <c r="J43" s="2813"/>
      <c r="K43" s="2813"/>
    </row>
    <row r="44" spans="1:13" ht="14">
      <c r="A44" s="38"/>
      <c r="B44" s="38"/>
      <c r="C44" s="38"/>
      <c r="D44" s="38"/>
      <c r="E44" s="38"/>
      <c r="F44" s="38"/>
      <c r="G44" s="38"/>
      <c r="H44" s="38"/>
      <c r="I44" s="38"/>
      <c r="J44" s="38"/>
      <c r="K44" s="38"/>
    </row>
    <row r="45" spans="1:13" ht="17.5">
      <c r="A45" s="2814" t="s">
        <v>695</v>
      </c>
      <c r="B45" s="2718" t="s">
        <v>30</v>
      </c>
      <c r="C45" s="2718"/>
      <c r="D45" s="2718"/>
      <c r="E45" s="2718"/>
      <c r="F45" s="2718"/>
      <c r="G45" s="2718"/>
      <c r="H45" s="2718"/>
      <c r="I45" s="2718"/>
      <c r="J45" s="2718" t="s">
        <v>17</v>
      </c>
      <c r="K45" s="2719"/>
      <c r="M45" s="300"/>
    </row>
    <row r="46" spans="1:13" ht="17.5">
      <c r="A46" s="2815"/>
      <c r="B46" s="2707" t="s">
        <v>40</v>
      </c>
      <c r="C46" s="2707"/>
      <c r="D46" s="2707" t="s">
        <v>42</v>
      </c>
      <c r="E46" s="2707"/>
      <c r="F46" s="2707" t="s">
        <v>43</v>
      </c>
      <c r="G46" s="2707"/>
      <c r="H46" s="2707" t="s">
        <v>41</v>
      </c>
      <c r="I46" s="2707"/>
      <c r="J46" s="2707"/>
      <c r="K46" s="2817"/>
      <c r="M46" s="300"/>
    </row>
    <row r="47" spans="1:13" ht="17.5">
      <c r="A47" s="2816"/>
      <c r="B47" s="498" t="s">
        <v>36</v>
      </c>
      <c r="C47" s="498" t="s">
        <v>37</v>
      </c>
      <c r="D47" s="498" t="s">
        <v>36</v>
      </c>
      <c r="E47" s="498" t="s">
        <v>37</v>
      </c>
      <c r="F47" s="498" t="s">
        <v>36</v>
      </c>
      <c r="G47" s="498" t="s">
        <v>37</v>
      </c>
      <c r="H47" s="498" t="s">
        <v>36</v>
      </c>
      <c r="I47" s="498" t="s">
        <v>37</v>
      </c>
      <c r="J47" s="498" t="s">
        <v>36</v>
      </c>
      <c r="K47" s="500" t="s">
        <v>37</v>
      </c>
      <c r="M47" s="300"/>
    </row>
    <row r="48" spans="1:13" ht="14">
      <c r="A48" s="501" t="s">
        <v>266</v>
      </c>
      <c r="B48" s="502">
        <v>312</v>
      </c>
      <c r="C48" s="503">
        <v>0.41799999999999998</v>
      </c>
      <c r="D48" s="502">
        <v>110</v>
      </c>
      <c r="E48" s="503">
        <v>0.32300000000000001</v>
      </c>
      <c r="F48" s="502">
        <v>608</v>
      </c>
      <c r="G48" s="503">
        <v>0.42</v>
      </c>
      <c r="H48" s="504">
        <v>1199</v>
      </c>
      <c r="I48" s="503">
        <v>0.19900000000000001</v>
      </c>
      <c r="J48" s="504">
        <v>2229</v>
      </c>
      <c r="K48" s="503">
        <v>0.26</v>
      </c>
    </row>
    <row r="49" spans="1:11" ht="14">
      <c r="A49" s="501" t="s">
        <v>284</v>
      </c>
      <c r="B49" s="502">
        <v>207</v>
      </c>
      <c r="C49" s="503">
        <v>0.27700000000000002</v>
      </c>
      <c r="D49" s="502">
        <v>79</v>
      </c>
      <c r="E49" s="503">
        <v>0.23200000000000001</v>
      </c>
      <c r="F49" s="502">
        <v>388</v>
      </c>
      <c r="G49" s="503">
        <v>0.26800000000000002</v>
      </c>
      <c r="H49" s="504">
        <v>1865</v>
      </c>
      <c r="I49" s="503">
        <v>0.309</v>
      </c>
      <c r="J49" s="504">
        <v>2539</v>
      </c>
      <c r="K49" s="503">
        <v>0.29599999999999999</v>
      </c>
    </row>
    <row r="50" spans="1:11" ht="14">
      <c r="A50" s="501" t="s">
        <v>268</v>
      </c>
      <c r="B50" s="502">
        <v>61</v>
      </c>
      <c r="C50" s="503">
        <v>8.2000000000000003E-2</v>
      </c>
      <c r="D50" s="502">
        <v>59</v>
      </c>
      <c r="E50" s="503">
        <v>0.17299999999999999</v>
      </c>
      <c r="F50" s="502">
        <v>88</v>
      </c>
      <c r="G50" s="503">
        <v>6.0999999999999999E-2</v>
      </c>
      <c r="H50" s="502">
        <v>517</v>
      </c>
      <c r="I50" s="503">
        <v>8.5999999999999993E-2</v>
      </c>
      <c r="J50" s="502">
        <v>725</v>
      </c>
      <c r="K50" s="503">
        <v>8.5000000000000006E-2</v>
      </c>
    </row>
    <row r="51" spans="1:11" ht="14">
      <c r="A51" s="501" t="s">
        <v>269</v>
      </c>
      <c r="B51" s="502">
        <v>66</v>
      </c>
      <c r="C51" s="503">
        <v>8.7999999999999995E-2</v>
      </c>
      <c r="D51" s="502">
        <v>1</v>
      </c>
      <c r="E51" s="503">
        <v>3.0000000000000001E-3</v>
      </c>
      <c r="F51" s="502">
        <v>103</v>
      </c>
      <c r="G51" s="503">
        <v>7.0999999999999994E-2</v>
      </c>
      <c r="H51" s="502">
        <v>950</v>
      </c>
      <c r="I51" s="503">
        <v>0.157</v>
      </c>
      <c r="J51" s="504">
        <v>1120</v>
      </c>
      <c r="K51" s="503">
        <v>0.13100000000000001</v>
      </c>
    </row>
    <row r="52" spans="1:11" ht="14">
      <c r="A52" s="501" t="s">
        <v>270</v>
      </c>
      <c r="B52" s="502">
        <v>8</v>
      </c>
      <c r="C52" s="503">
        <v>1.0999999999999999E-2</v>
      </c>
      <c r="D52" s="502">
        <v>13</v>
      </c>
      <c r="E52" s="503">
        <v>3.7999999999999999E-2</v>
      </c>
      <c r="F52" s="502">
        <v>21</v>
      </c>
      <c r="G52" s="503">
        <v>1.4999999999999999E-2</v>
      </c>
      <c r="H52" s="502">
        <v>444</v>
      </c>
      <c r="I52" s="503">
        <v>7.3999999999999996E-2</v>
      </c>
      <c r="J52" s="502">
        <v>486</v>
      </c>
      <c r="K52" s="503">
        <v>5.7000000000000002E-2</v>
      </c>
    </row>
    <row r="53" spans="1:11" ht="14">
      <c r="A53" s="501" t="s">
        <v>33</v>
      </c>
      <c r="B53" s="502">
        <v>29</v>
      </c>
      <c r="C53" s="503">
        <v>3.9E-2</v>
      </c>
      <c r="D53" s="502">
        <v>31</v>
      </c>
      <c r="E53" s="503">
        <v>9.0999999999999998E-2</v>
      </c>
      <c r="F53" s="502">
        <v>90</v>
      </c>
      <c r="G53" s="503">
        <v>6.2E-2</v>
      </c>
      <c r="H53" s="502">
        <v>286</v>
      </c>
      <c r="I53" s="503">
        <v>4.7E-2</v>
      </c>
      <c r="J53" s="502">
        <v>436</v>
      </c>
      <c r="K53" s="503">
        <v>5.0999999999999997E-2</v>
      </c>
    </row>
    <row r="54" spans="1:11" ht="14">
      <c r="A54" s="501" t="s">
        <v>271</v>
      </c>
      <c r="B54" s="502">
        <v>25</v>
      </c>
      <c r="C54" s="503">
        <v>3.4000000000000002E-2</v>
      </c>
      <c r="D54" s="502">
        <v>17</v>
      </c>
      <c r="E54" s="503">
        <v>0.05</v>
      </c>
      <c r="F54" s="502">
        <v>45</v>
      </c>
      <c r="G54" s="503">
        <v>3.1E-2</v>
      </c>
      <c r="H54" s="502">
        <v>297</v>
      </c>
      <c r="I54" s="503">
        <v>4.9000000000000002E-2</v>
      </c>
      <c r="J54" s="502">
        <v>384</v>
      </c>
      <c r="K54" s="503">
        <v>4.4999999999999998E-2</v>
      </c>
    </row>
    <row r="55" spans="1:11" ht="14">
      <c r="A55" s="501" t="s">
        <v>272</v>
      </c>
      <c r="B55" s="502">
        <v>21</v>
      </c>
      <c r="C55" s="503">
        <v>2.8000000000000001E-2</v>
      </c>
      <c r="D55" s="502">
        <v>18</v>
      </c>
      <c r="E55" s="503">
        <v>5.2999999999999999E-2</v>
      </c>
      <c r="F55" s="502">
        <v>78</v>
      </c>
      <c r="G55" s="503">
        <v>5.3999999999999999E-2</v>
      </c>
      <c r="H55" s="502">
        <v>375</v>
      </c>
      <c r="I55" s="503">
        <v>6.2E-2</v>
      </c>
      <c r="J55" s="502">
        <v>492</v>
      </c>
      <c r="K55" s="503">
        <v>5.7000000000000002E-2</v>
      </c>
    </row>
    <row r="56" spans="1:11" ht="14">
      <c r="A56" s="501" t="s">
        <v>273</v>
      </c>
      <c r="B56" s="502">
        <v>17</v>
      </c>
      <c r="C56" s="503">
        <v>2.3E-2</v>
      </c>
      <c r="D56" s="502">
        <v>12</v>
      </c>
      <c r="E56" s="503">
        <v>3.5000000000000003E-2</v>
      </c>
      <c r="F56" s="502">
        <v>26</v>
      </c>
      <c r="G56" s="503">
        <v>1.7999999999999999E-2</v>
      </c>
      <c r="H56" s="502">
        <v>68</v>
      </c>
      <c r="I56" s="503">
        <v>1.0999999999999999E-2</v>
      </c>
      <c r="J56" s="502">
        <v>123</v>
      </c>
      <c r="K56" s="503">
        <v>1.4E-2</v>
      </c>
    </row>
    <row r="57" spans="1:11" ht="14.5" thickBot="1">
      <c r="A57" s="501" t="s">
        <v>274</v>
      </c>
      <c r="B57" s="505">
        <v>0</v>
      </c>
      <c r="C57" s="506">
        <v>0</v>
      </c>
      <c r="D57" s="505">
        <v>1</v>
      </c>
      <c r="E57" s="506">
        <v>3.0000000000000001E-3</v>
      </c>
      <c r="F57" s="505">
        <v>1</v>
      </c>
      <c r="G57" s="506">
        <v>1E-3</v>
      </c>
      <c r="H57" s="505">
        <v>38</v>
      </c>
      <c r="I57" s="506">
        <v>6.0000000000000001E-3</v>
      </c>
      <c r="J57" s="505">
        <v>40</v>
      </c>
      <c r="K57" s="506">
        <v>5.0000000000000001E-3</v>
      </c>
    </row>
    <row r="58" spans="1:11" ht="14">
      <c r="A58" s="507" t="s">
        <v>28</v>
      </c>
      <c r="B58" s="510">
        <v>746</v>
      </c>
      <c r="C58" s="509">
        <v>1</v>
      </c>
      <c r="D58" s="510">
        <v>341</v>
      </c>
      <c r="E58" s="509">
        <v>1</v>
      </c>
      <c r="F58" s="508">
        <v>1448</v>
      </c>
      <c r="G58" s="509">
        <v>1</v>
      </c>
      <c r="H58" s="508">
        <v>6039</v>
      </c>
      <c r="I58" s="509">
        <v>1</v>
      </c>
      <c r="J58" s="508">
        <v>8574</v>
      </c>
      <c r="K58" s="509">
        <v>1</v>
      </c>
    </row>
    <row r="59" spans="1:11" ht="115.5" customHeight="1">
      <c r="A59" s="2810" t="s">
        <v>333</v>
      </c>
      <c r="B59" s="2811"/>
      <c r="C59" s="2811"/>
      <c r="D59" s="2811"/>
      <c r="E59" s="2811"/>
      <c r="F59" s="2811"/>
      <c r="G59" s="2811"/>
      <c r="H59" s="2811"/>
      <c r="I59" s="2811"/>
      <c r="J59" s="2811"/>
      <c r="K59" s="2812"/>
    </row>
    <row r="60" spans="1:11" ht="14">
      <c r="A60" s="38"/>
      <c r="B60" s="38"/>
      <c r="C60" s="38"/>
      <c r="D60" s="38"/>
      <c r="E60" s="38"/>
      <c r="F60" s="38"/>
      <c r="G60" s="38"/>
      <c r="H60" s="38"/>
      <c r="I60" s="38"/>
      <c r="J60" s="38"/>
      <c r="K60" s="38"/>
    </row>
    <row r="61" spans="1:11" ht="14">
      <c r="A61" s="2489" t="s">
        <v>334</v>
      </c>
      <c r="B61" s="2489"/>
      <c r="C61" s="2489"/>
      <c r="D61" s="2489"/>
      <c r="E61" s="2489"/>
      <c r="F61" s="2489"/>
      <c r="G61" s="2489"/>
      <c r="H61" s="2489"/>
      <c r="I61" s="2489"/>
      <c r="J61" s="2489"/>
      <c r="K61" s="2489"/>
    </row>
    <row r="62" spans="1:11" ht="14">
      <c r="A62" s="38"/>
      <c r="B62" s="38"/>
      <c r="C62" s="38"/>
      <c r="D62" s="38"/>
      <c r="E62" s="38"/>
      <c r="F62" s="38"/>
      <c r="G62" s="38"/>
      <c r="H62" s="38"/>
      <c r="I62" s="38"/>
      <c r="J62" s="38"/>
      <c r="K62" s="38"/>
    </row>
    <row r="63" spans="1:11" ht="14">
      <c r="A63" s="38"/>
      <c r="B63" s="38"/>
      <c r="C63" s="38"/>
      <c r="D63" s="38"/>
      <c r="E63" s="38"/>
      <c r="F63" s="38"/>
      <c r="G63" s="38"/>
      <c r="H63" s="38"/>
      <c r="I63" s="38"/>
      <c r="J63" s="38"/>
      <c r="K63" s="38"/>
    </row>
    <row r="64" spans="1:11" ht="14">
      <c r="A64" s="2637" t="s">
        <v>701</v>
      </c>
      <c r="B64" s="2813"/>
      <c r="C64" s="2813"/>
      <c r="D64" s="2813"/>
      <c r="E64" s="2813"/>
      <c r="F64" s="2813"/>
      <c r="G64" s="2813"/>
      <c r="H64" s="2813"/>
      <c r="I64" s="2813"/>
      <c r="J64" s="2813"/>
      <c r="K64" s="2813"/>
    </row>
    <row r="65" spans="1:13" ht="14">
      <c r="A65" s="38"/>
      <c r="B65" s="38"/>
      <c r="C65" s="38"/>
      <c r="D65" s="38"/>
      <c r="E65" s="38"/>
      <c r="F65" s="38"/>
      <c r="G65" s="38"/>
      <c r="H65" s="38"/>
      <c r="I65" s="38"/>
      <c r="J65" s="38"/>
      <c r="K65" s="38"/>
    </row>
    <row r="66" spans="1:13" ht="17.5">
      <c r="A66" s="2814" t="s">
        <v>695</v>
      </c>
      <c r="B66" s="2718" t="s">
        <v>30</v>
      </c>
      <c r="C66" s="2718"/>
      <c r="D66" s="2718"/>
      <c r="E66" s="2718"/>
      <c r="F66" s="2718"/>
      <c r="G66" s="2718"/>
      <c r="H66" s="2718"/>
      <c r="I66" s="2718"/>
      <c r="J66" s="2718" t="s">
        <v>17</v>
      </c>
      <c r="K66" s="2719"/>
      <c r="M66" s="300"/>
    </row>
    <row r="67" spans="1:13" ht="17.5">
      <c r="A67" s="2815"/>
      <c r="B67" s="2707" t="s">
        <v>40</v>
      </c>
      <c r="C67" s="2707"/>
      <c r="D67" s="2707" t="s">
        <v>42</v>
      </c>
      <c r="E67" s="2707"/>
      <c r="F67" s="2707" t="s">
        <v>43</v>
      </c>
      <c r="G67" s="2707"/>
      <c r="H67" s="2707" t="s">
        <v>41</v>
      </c>
      <c r="I67" s="2707"/>
      <c r="J67" s="2707"/>
      <c r="K67" s="2817"/>
      <c r="M67" s="300"/>
    </row>
    <row r="68" spans="1:13" ht="17.5">
      <c r="A68" s="2816"/>
      <c r="B68" s="498" t="s">
        <v>36</v>
      </c>
      <c r="C68" s="498" t="s">
        <v>37</v>
      </c>
      <c r="D68" s="498" t="s">
        <v>36</v>
      </c>
      <c r="E68" s="498" t="s">
        <v>37</v>
      </c>
      <c r="F68" s="498" t="s">
        <v>36</v>
      </c>
      <c r="G68" s="498" t="s">
        <v>37</v>
      </c>
      <c r="H68" s="498" t="s">
        <v>36</v>
      </c>
      <c r="I68" s="498" t="s">
        <v>37</v>
      </c>
      <c r="J68" s="498" t="s">
        <v>36</v>
      </c>
      <c r="K68" s="500" t="s">
        <v>37</v>
      </c>
      <c r="M68" s="300"/>
    </row>
    <row r="69" spans="1:13" ht="14">
      <c r="A69" s="399" t="s">
        <v>266</v>
      </c>
      <c r="B69" s="15">
        <v>201</v>
      </c>
      <c r="C69" s="25">
        <v>0.35599999999999998</v>
      </c>
      <c r="D69" s="15">
        <v>119</v>
      </c>
      <c r="E69" s="25">
        <v>0.34699999999999998</v>
      </c>
      <c r="F69" s="15">
        <v>625</v>
      </c>
      <c r="G69" s="25">
        <v>0.40100000000000002</v>
      </c>
      <c r="H69" s="14">
        <v>1192</v>
      </c>
      <c r="I69" s="25">
        <v>0.191</v>
      </c>
      <c r="J69" s="14">
        <v>2137</v>
      </c>
      <c r="K69" s="25">
        <v>0.246</v>
      </c>
    </row>
    <row r="70" spans="1:13" ht="14">
      <c r="A70" s="398" t="s">
        <v>267</v>
      </c>
      <c r="B70" s="11">
        <v>124</v>
      </c>
      <c r="C70" s="13">
        <v>0.219</v>
      </c>
      <c r="D70" s="11">
        <v>83</v>
      </c>
      <c r="E70" s="13">
        <v>0.24199999999999999</v>
      </c>
      <c r="F70" s="11">
        <v>374</v>
      </c>
      <c r="G70" s="13">
        <v>0.24</v>
      </c>
      <c r="H70" s="10">
        <v>1863</v>
      </c>
      <c r="I70" s="13">
        <v>0.29899999999999999</v>
      </c>
      <c r="J70" s="10">
        <v>2444</v>
      </c>
      <c r="K70" s="13">
        <v>0.28100000000000003</v>
      </c>
    </row>
    <row r="71" spans="1:13" ht="14">
      <c r="A71" s="398" t="s">
        <v>268</v>
      </c>
      <c r="B71" s="11">
        <v>54</v>
      </c>
      <c r="C71" s="13">
        <v>9.6000000000000002E-2</v>
      </c>
      <c r="D71" s="11">
        <v>51</v>
      </c>
      <c r="E71" s="13">
        <v>0.14899999999999999</v>
      </c>
      <c r="F71" s="11">
        <v>126</v>
      </c>
      <c r="G71" s="13">
        <v>8.1000000000000003E-2</v>
      </c>
      <c r="H71" s="11">
        <v>666</v>
      </c>
      <c r="I71" s="13">
        <v>0.107</v>
      </c>
      <c r="J71" s="11">
        <v>897</v>
      </c>
      <c r="K71" s="13">
        <v>0.10299999999999999</v>
      </c>
    </row>
    <row r="72" spans="1:13" ht="14">
      <c r="A72" s="398" t="s">
        <v>269</v>
      </c>
      <c r="B72" s="11">
        <v>53</v>
      </c>
      <c r="C72" s="13">
        <v>9.4E-2</v>
      </c>
      <c r="D72" s="11">
        <v>4</v>
      </c>
      <c r="E72" s="13">
        <v>1.2E-2</v>
      </c>
      <c r="F72" s="11">
        <v>111</v>
      </c>
      <c r="G72" s="13">
        <v>7.0999999999999994E-2</v>
      </c>
      <c r="H72" s="11">
        <v>951</v>
      </c>
      <c r="I72" s="13">
        <v>0.153</v>
      </c>
      <c r="J72" s="10">
        <v>1119</v>
      </c>
      <c r="K72" s="13">
        <v>0.129</v>
      </c>
    </row>
    <row r="73" spans="1:13" ht="14">
      <c r="A73" s="398" t="s">
        <v>270</v>
      </c>
      <c r="B73" s="11">
        <v>25</v>
      </c>
      <c r="C73" s="13">
        <v>4.3999999999999997E-2</v>
      </c>
      <c r="D73" s="11">
        <v>3</v>
      </c>
      <c r="E73" s="13">
        <v>8.9999999999999993E-3</v>
      </c>
      <c r="F73" s="11">
        <v>42</v>
      </c>
      <c r="G73" s="13">
        <v>2.7E-2</v>
      </c>
      <c r="H73" s="11">
        <v>535</v>
      </c>
      <c r="I73" s="13">
        <v>8.5999999999999993E-2</v>
      </c>
      <c r="J73" s="11">
        <v>605</v>
      </c>
      <c r="K73" s="13">
        <v>7.0000000000000007E-2</v>
      </c>
    </row>
    <row r="74" spans="1:13" ht="14">
      <c r="A74" s="398" t="s">
        <v>33</v>
      </c>
      <c r="B74" s="11">
        <v>25</v>
      </c>
      <c r="C74" s="13">
        <v>4.3999999999999997E-2</v>
      </c>
      <c r="D74" s="11">
        <v>40</v>
      </c>
      <c r="E74" s="13">
        <v>0.11700000000000001</v>
      </c>
      <c r="F74" s="11">
        <v>97</v>
      </c>
      <c r="G74" s="13">
        <v>6.2E-2</v>
      </c>
      <c r="H74" s="11">
        <v>307</v>
      </c>
      <c r="I74" s="13">
        <v>4.9000000000000002E-2</v>
      </c>
      <c r="J74" s="11">
        <v>469</v>
      </c>
      <c r="K74" s="13">
        <v>5.3999999999999999E-2</v>
      </c>
    </row>
    <row r="75" spans="1:13" ht="14">
      <c r="A75" s="398" t="s">
        <v>271</v>
      </c>
      <c r="B75" s="11">
        <v>22</v>
      </c>
      <c r="C75" s="13">
        <v>3.9E-2</v>
      </c>
      <c r="D75" s="11">
        <v>14</v>
      </c>
      <c r="E75" s="13">
        <v>4.1000000000000002E-2</v>
      </c>
      <c r="F75" s="11">
        <v>55</v>
      </c>
      <c r="G75" s="13">
        <v>3.5000000000000003E-2</v>
      </c>
      <c r="H75" s="11">
        <v>284</v>
      </c>
      <c r="I75" s="13">
        <v>4.5999999999999999E-2</v>
      </c>
      <c r="J75" s="11">
        <v>375</v>
      </c>
      <c r="K75" s="13">
        <v>4.2999999999999997E-2</v>
      </c>
    </row>
    <row r="76" spans="1:13" ht="14">
      <c r="A76" s="398" t="s">
        <v>272</v>
      </c>
      <c r="B76" s="11">
        <v>36</v>
      </c>
      <c r="C76" s="13">
        <v>6.4000000000000001E-2</v>
      </c>
      <c r="D76" s="11">
        <v>18</v>
      </c>
      <c r="E76" s="13">
        <v>5.1999999999999998E-2</v>
      </c>
      <c r="F76" s="11">
        <v>87</v>
      </c>
      <c r="G76" s="13">
        <v>5.6000000000000001E-2</v>
      </c>
      <c r="H76" s="11">
        <v>314</v>
      </c>
      <c r="I76" s="13">
        <v>0.05</v>
      </c>
      <c r="J76" s="11">
        <v>455</v>
      </c>
      <c r="K76" s="13">
        <v>5.1999999999999998E-2</v>
      </c>
    </row>
    <row r="77" spans="1:13" ht="14">
      <c r="A77" s="398" t="s">
        <v>273</v>
      </c>
      <c r="B77" s="11">
        <v>18</v>
      </c>
      <c r="C77" s="13">
        <v>3.2000000000000001E-2</v>
      </c>
      <c r="D77" s="11">
        <v>8</v>
      </c>
      <c r="E77" s="13">
        <v>2.3E-2</v>
      </c>
      <c r="F77" s="11">
        <v>40</v>
      </c>
      <c r="G77" s="13">
        <v>2.5999999999999999E-2</v>
      </c>
      <c r="H77" s="11">
        <v>65</v>
      </c>
      <c r="I77" s="13">
        <v>0.01</v>
      </c>
      <c r="J77" s="11">
        <v>131</v>
      </c>
      <c r="K77" s="13">
        <v>1.4999999999999999E-2</v>
      </c>
    </row>
    <row r="78" spans="1:13" ht="14.5" thickBot="1">
      <c r="A78" s="398" t="s">
        <v>274</v>
      </c>
      <c r="B78" s="519">
        <v>7</v>
      </c>
      <c r="C78" s="520">
        <v>1.2E-2</v>
      </c>
      <c r="D78" s="519">
        <v>3</v>
      </c>
      <c r="E78" s="520">
        <v>8.9999999999999993E-3</v>
      </c>
      <c r="F78" s="519">
        <v>0</v>
      </c>
      <c r="G78" s="520">
        <v>0</v>
      </c>
      <c r="H78" s="519">
        <v>57</v>
      </c>
      <c r="I78" s="520">
        <v>8.9999999999999993E-3</v>
      </c>
      <c r="J78" s="519">
        <v>67</v>
      </c>
      <c r="K78" s="520">
        <v>8.0000000000000002E-3</v>
      </c>
    </row>
    <row r="79" spans="1:13" ht="14">
      <c r="A79" s="507" t="s">
        <v>28</v>
      </c>
      <c r="B79" s="521">
        <v>565</v>
      </c>
      <c r="C79" s="522">
        <v>1</v>
      </c>
      <c r="D79" s="521">
        <v>343</v>
      </c>
      <c r="E79" s="522">
        <v>1</v>
      </c>
      <c r="F79" s="523">
        <v>1557</v>
      </c>
      <c r="G79" s="522">
        <v>1</v>
      </c>
      <c r="H79" s="523">
        <v>6234</v>
      </c>
      <c r="I79" s="522">
        <v>1</v>
      </c>
      <c r="J79" s="523">
        <v>8699</v>
      </c>
      <c r="K79" s="522">
        <v>1</v>
      </c>
    </row>
    <row r="80" spans="1:13" ht="41.25" customHeight="1">
      <c r="A80" s="2818" t="s">
        <v>275</v>
      </c>
      <c r="B80" s="2819"/>
      <c r="C80" s="2819"/>
      <c r="D80" s="2819"/>
      <c r="E80" s="2819"/>
      <c r="F80" s="2819"/>
      <c r="G80" s="2819"/>
      <c r="H80" s="2819"/>
      <c r="I80" s="2819"/>
      <c r="J80" s="2819"/>
      <c r="K80" s="2820"/>
    </row>
    <row r="81" spans="1:11" ht="25.5" customHeight="1">
      <c r="A81" s="2810" t="s">
        <v>280</v>
      </c>
      <c r="B81" s="2811"/>
      <c r="C81" s="2811"/>
      <c r="D81" s="2811"/>
      <c r="E81" s="2811"/>
      <c r="F81" s="2811"/>
      <c r="G81" s="2811"/>
      <c r="H81" s="2811"/>
      <c r="I81" s="2811"/>
      <c r="J81" s="2811"/>
      <c r="K81" s="2812"/>
    </row>
    <row r="82" spans="1:11" ht="14">
      <c r="A82" s="38"/>
      <c r="B82" s="38"/>
      <c r="C82" s="38"/>
      <c r="D82" s="38"/>
      <c r="E82" s="38"/>
      <c r="F82" s="38"/>
      <c r="G82" s="38"/>
      <c r="H82" s="38"/>
      <c r="I82" s="38"/>
      <c r="J82" s="38"/>
      <c r="K82" s="38"/>
    </row>
    <row r="83" spans="1:11" ht="14">
      <c r="A83" s="2489" t="s">
        <v>335</v>
      </c>
      <c r="B83" s="2489"/>
      <c r="C83" s="2489"/>
      <c r="D83" s="2489"/>
      <c r="E83" s="2489"/>
      <c r="F83" s="2489"/>
      <c r="G83" s="2489"/>
      <c r="H83" s="2489"/>
      <c r="I83" s="2489"/>
      <c r="J83" s="2489"/>
      <c r="K83" s="2489"/>
    </row>
  </sheetData>
  <mergeCells count="41">
    <mergeCell ref="A38:K38"/>
    <mergeCell ref="A40:K40"/>
    <mergeCell ref="A22:K22"/>
    <mergeCell ref="A24:A26"/>
    <mergeCell ref="B24:I24"/>
    <mergeCell ref="J24:K25"/>
    <mergeCell ref="B25:C25"/>
    <mergeCell ref="D25:E25"/>
    <mergeCell ref="F25:G25"/>
    <mergeCell ref="H25:I25"/>
    <mergeCell ref="A83:K83"/>
    <mergeCell ref="A64:K64"/>
    <mergeCell ref="A80:K80"/>
    <mergeCell ref="A81:K81"/>
    <mergeCell ref="A66:A68"/>
    <mergeCell ref="B66:I66"/>
    <mergeCell ref="J66:K67"/>
    <mergeCell ref="B67:C67"/>
    <mergeCell ref="D67:E67"/>
    <mergeCell ref="F67:G67"/>
    <mergeCell ref="H67:I67"/>
    <mergeCell ref="A59:K59"/>
    <mergeCell ref="A61:K61"/>
    <mergeCell ref="A43:K43"/>
    <mergeCell ref="A45:A47"/>
    <mergeCell ref="B45:I45"/>
    <mergeCell ref="J45:K46"/>
    <mergeCell ref="B46:C46"/>
    <mergeCell ref="D46:E46"/>
    <mergeCell ref="F46:G46"/>
    <mergeCell ref="H46:I46"/>
    <mergeCell ref="A17:K17"/>
    <mergeCell ref="A19:K19"/>
    <mergeCell ref="A1:K1"/>
    <mergeCell ref="A3:A5"/>
    <mergeCell ref="B3:I3"/>
    <mergeCell ref="J3:K4"/>
    <mergeCell ref="B4:C4"/>
    <mergeCell ref="D4:E4"/>
    <mergeCell ref="F4:G4"/>
    <mergeCell ref="H4:I4"/>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M20"/>
  <sheetViews>
    <sheetView workbookViewId="0">
      <selection activeCell="B8" sqref="B8"/>
    </sheetView>
  </sheetViews>
  <sheetFormatPr defaultRowHeight="14.25" customHeight="1"/>
  <cols>
    <col min="1" max="1" width="26.5" style="310" customWidth="1"/>
    <col min="2" max="11" width="10.25" style="310" customWidth="1"/>
    <col min="12" max="12" width="8.6640625" style="310"/>
    <col min="13" max="13" width="8.6640625" style="324"/>
    <col min="14" max="16384" width="8.6640625" style="310"/>
  </cols>
  <sheetData>
    <row r="1" spans="1:13" ht="25">
      <c r="A1" s="2475" t="s">
        <v>726</v>
      </c>
      <c r="B1" s="2475"/>
      <c r="C1" s="2475"/>
      <c r="D1" s="2475"/>
      <c r="E1" s="2475"/>
      <c r="F1" s="2475"/>
      <c r="G1" s="2475"/>
      <c r="H1" s="2475"/>
      <c r="I1" s="2475"/>
      <c r="J1" s="2475"/>
      <c r="K1" s="2475"/>
      <c r="L1" s="604"/>
    </row>
    <row r="2" spans="1:13" ht="14">
      <c r="A2" s="38"/>
      <c r="B2" s="38"/>
      <c r="C2" s="38"/>
      <c r="D2" s="38"/>
      <c r="E2" s="38"/>
      <c r="F2" s="38"/>
      <c r="G2" s="38"/>
      <c r="H2" s="38"/>
      <c r="I2" s="38"/>
      <c r="J2" s="38"/>
      <c r="K2" s="38"/>
    </row>
    <row r="3" spans="1:13" ht="17.5">
      <c r="A3" s="2631" t="s">
        <v>695</v>
      </c>
      <c r="B3" s="2502" t="s">
        <v>30</v>
      </c>
      <c r="C3" s="2503"/>
      <c r="D3" s="2503"/>
      <c r="E3" s="2503"/>
      <c r="F3" s="2503"/>
      <c r="G3" s="2503"/>
      <c r="H3" s="2503"/>
      <c r="I3" s="2807"/>
      <c r="J3" s="2502" t="s">
        <v>17</v>
      </c>
      <c r="K3" s="2504"/>
      <c r="M3" s="300"/>
    </row>
    <row r="4" spans="1:13" ht="17.5">
      <c r="A4" s="2632"/>
      <c r="B4" s="2618" t="s">
        <v>409</v>
      </c>
      <c r="C4" s="2619"/>
      <c r="D4" s="2618" t="s">
        <v>410</v>
      </c>
      <c r="E4" s="2619"/>
      <c r="F4" s="2618" t="s">
        <v>23</v>
      </c>
      <c r="G4" s="2619"/>
      <c r="H4" s="2618" t="s">
        <v>21</v>
      </c>
      <c r="I4" s="2809"/>
      <c r="J4" s="2618"/>
      <c r="K4" s="2808"/>
      <c r="M4" s="300"/>
    </row>
    <row r="5" spans="1:13" ht="17.5">
      <c r="A5" s="2633"/>
      <c r="B5" s="493" t="s">
        <v>36</v>
      </c>
      <c r="C5" s="494" t="s">
        <v>37</v>
      </c>
      <c r="D5" s="493" t="s">
        <v>36</v>
      </c>
      <c r="E5" s="494" t="s">
        <v>37</v>
      </c>
      <c r="F5" s="493" t="s">
        <v>36</v>
      </c>
      <c r="G5" s="494" t="s">
        <v>37</v>
      </c>
      <c r="H5" s="493" t="s">
        <v>36</v>
      </c>
      <c r="I5" s="495" t="s">
        <v>37</v>
      </c>
      <c r="J5" s="493" t="s">
        <v>36</v>
      </c>
      <c r="K5" s="496" t="s">
        <v>37</v>
      </c>
      <c r="M5" s="300"/>
    </row>
    <row r="6" spans="1:13" ht="14">
      <c r="A6" s="598" t="s">
        <v>71</v>
      </c>
      <c r="B6" s="612">
        <v>77</v>
      </c>
      <c r="C6" s="950">
        <v>0.23400000000000001</v>
      </c>
      <c r="D6" s="612">
        <v>34</v>
      </c>
      <c r="E6" s="950">
        <v>0.19900000000000001</v>
      </c>
      <c r="F6" s="612">
        <v>148</v>
      </c>
      <c r="G6" s="950">
        <v>0.19700000000000001</v>
      </c>
      <c r="H6" s="612">
        <v>210</v>
      </c>
      <c r="I6" s="950">
        <v>5.5E-2</v>
      </c>
      <c r="J6" s="612">
        <v>469</v>
      </c>
      <c r="K6" s="955">
        <v>9.2999999999999999E-2</v>
      </c>
    </row>
    <row r="7" spans="1:13" ht="14">
      <c r="A7" s="599" t="s">
        <v>72</v>
      </c>
      <c r="B7" s="613">
        <v>71</v>
      </c>
      <c r="C7" s="951">
        <v>0.216</v>
      </c>
      <c r="D7" s="613">
        <v>55</v>
      </c>
      <c r="E7" s="951">
        <v>0.32200000000000001</v>
      </c>
      <c r="F7" s="613">
        <v>253</v>
      </c>
      <c r="G7" s="951">
        <v>0.33600000000000002</v>
      </c>
      <c r="H7" s="613">
        <v>1348</v>
      </c>
      <c r="I7" s="951">
        <v>0.35599999999999998</v>
      </c>
      <c r="J7" s="613">
        <v>1727</v>
      </c>
      <c r="K7" s="956">
        <v>0.34300000000000003</v>
      </c>
    </row>
    <row r="8" spans="1:13" ht="14">
      <c r="A8" s="317" t="s">
        <v>73</v>
      </c>
      <c r="B8" s="612">
        <v>51</v>
      </c>
      <c r="C8" s="952">
        <v>0.155</v>
      </c>
      <c r="D8" s="612">
        <v>41</v>
      </c>
      <c r="E8" s="952">
        <v>0.24</v>
      </c>
      <c r="F8" s="612">
        <v>115</v>
      </c>
      <c r="G8" s="952">
        <v>0.153</v>
      </c>
      <c r="H8" s="612">
        <v>625</v>
      </c>
      <c r="I8" s="952">
        <v>0.16500000000000001</v>
      </c>
      <c r="J8" s="612">
        <v>832</v>
      </c>
      <c r="K8" s="957">
        <v>0.16500000000000001</v>
      </c>
    </row>
    <row r="9" spans="1:13" ht="14">
      <c r="A9" s="599" t="s">
        <v>74</v>
      </c>
      <c r="B9" s="613">
        <v>48</v>
      </c>
      <c r="C9" s="951">
        <v>0.14599999999999999</v>
      </c>
      <c r="D9" s="613">
        <v>4</v>
      </c>
      <c r="E9" s="951">
        <v>2.3E-2</v>
      </c>
      <c r="F9" s="613">
        <v>95</v>
      </c>
      <c r="G9" s="951">
        <v>0.126</v>
      </c>
      <c r="H9" s="613">
        <v>851</v>
      </c>
      <c r="I9" s="951">
        <v>0.22500000000000001</v>
      </c>
      <c r="J9" s="613">
        <v>998</v>
      </c>
      <c r="K9" s="956">
        <v>0.19800000000000001</v>
      </c>
    </row>
    <row r="10" spans="1:13" ht="14">
      <c r="A10" s="317" t="s">
        <v>75</v>
      </c>
      <c r="B10" s="612">
        <v>20</v>
      </c>
      <c r="C10" s="952">
        <v>6.0999999999999999E-2</v>
      </c>
      <c r="D10" s="612">
        <v>0</v>
      </c>
      <c r="E10" s="952">
        <v>0</v>
      </c>
      <c r="F10" s="612">
        <v>23</v>
      </c>
      <c r="G10" s="952">
        <v>3.1E-2</v>
      </c>
      <c r="H10" s="612">
        <v>406</v>
      </c>
      <c r="I10" s="952">
        <v>0.107</v>
      </c>
      <c r="J10" s="612">
        <v>449</v>
      </c>
      <c r="K10" s="957">
        <v>8.8999999999999996E-2</v>
      </c>
    </row>
    <row r="11" spans="1:13" ht="14">
      <c r="A11" s="599" t="s">
        <v>76</v>
      </c>
      <c r="B11" s="613">
        <v>14</v>
      </c>
      <c r="C11" s="951">
        <v>4.2999999999999997E-2</v>
      </c>
      <c r="D11" s="613">
        <v>24</v>
      </c>
      <c r="E11" s="951">
        <v>0.14000000000000001</v>
      </c>
      <c r="F11" s="613">
        <v>47</v>
      </c>
      <c r="G11" s="951">
        <v>6.3E-2</v>
      </c>
      <c r="H11" s="613">
        <v>155</v>
      </c>
      <c r="I11" s="951">
        <v>4.1000000000000002E-2</v>
      </c>
      <c r="J11" s="613">
        <v>240</v>
      </c>
      <c r="K11" s="956">
        <v>4.8000000000000001E-2</v>
      </c>
    </row>
    <row r="12" spans="1:13" ht="14">
      <c r="A12" s="317" t="s">
        <v>77</v>
      </c>
      <c r="B12" s="612">
        <v>11</v>
      </c>
      <c r="C12" s="952">
        <v>3.3000000000000002E-2</v>
      </c>
      <c r="D12" s="612">
        <v>7</v>
      </c>
      <c r="E12" s="952">
        <v>4.1000000000000002E-2</v>
      </c>
      <c r="F12" s="612">
        <v>23</v>
      </c>
      <c r="G12" s="952">
        <v>3.1E-2</v>
      </c>
      <c r="H12" s="612">
        <v>73</v>
      </c>
      <c r="I12" s="952">
        <v>1.9E-2</v>
      </c>
      <c r="J12" s="612">
        <v>114</v>
      </c>
      <c r="K12" s="957">
        <v>2.3E-2</v>
      </c>
    </row>
    <row r="13" spans="1:13" ht="14">
      <c r="A13" s="599" t="s">
        <v>78</v>
      </c>
      <c r="B13" s="613">
        <v>27</v>
      </c>
      <c r="C13" s="951">
        <v>8.2000000000000003E-2</v>
      </c>
      <c r="D13" s="613">
        <v>6</v>
      </c>
      <c r="E13" s="951">
        <v>3.5000000000000003E-2</v>
      </c>
      <c r="F13" s="613">
        <v>32</v>
      </c>
      <c r="G13" s="951">
        <v>4.2999999999999997E-2</v>
      </c>
      <c r="H13" s="613">
        <v>77</v>
      </c>
      <c r="I13" s="951">
        <v>0.02</v>
      </c>
      <c r="J13" s="613">
        <v>142</v>
      </c>
      <c r="K13" s="956">
        <v>2.8000000000000001E-2</v>
      </c>
    </row>
    <row r="14" spans="1:13" ht="14">
      <c r="A14" s="317" t="s">
        <v>273</v>
      </c>
      <c r="B14" s="612">
        <v>8</v>
      </c>
      <c r="C14" s="952">
        <v>2.4E-2</v>
      </c>
      <c r="D14" s="612">
        <v>0</v>
      </c>
      <c r="E14" s="952">
        <v>0</v>
      </c>
      <c r="F14" s="612">
        <v>16</v>
      </c>
      <c r="G14" s="952">
        <v>2.1000000000000001E-2</v>
      </c>
      <c r="H14" s="612">
        <v>20</v>
      </c>
      <c r="I14" s="952">
        <v>5.0000000000000001E-3</v>
      </c>
      <c r="J14" s="612">
        <v>44</v>
      </c>
      <c r="K14" s="957">
        <v>8.9999999999999993E-3</v>
      </c>
    </row>
    <row r="15" spans="1:13" ht="14.5" thickBot="1">
      <c r="A15" s="599" t="s">
        <v>80</v>
      </c>
      <c r="B15" s="614">
        <v>2</v>
      </c>
      <c r="C15" s="953">
        <v>6.0000000000000001E-3</v>
      </c>
      <c r="D15" s="614">
        <v>0</v>
      </c>
      <c r="E15" s="953">
        <v>0</v>
      </c>
      <c r="F15" s="614">
        <v>0</v>
      </c>
      <c r="G15" s="953">
        <v>0</v>
      </c>
      <c r="H15" s="614">
        <v>24</v>
      </c>
      <c r="I15" s="953">
        <v>6.0000000000000001E-3</v>
      </c>
      <c r="J15" s="614">
        <v>26</v>
      </c>
      <c r="K15" s="958">
        <v>5.0000000000000001E-3</v>
      </c>
    </row>
    <row r="16" spans="1:13" ht="14">
      <c r="A16" s="497" t="s">
        <v>39</v>
      </c>
      <c r="B16" s="636">
        <v>329</v>
      </c>
      <c r="C16" s="954">
        <v>1</v>
      </c>
      <c r="D16" s="616">
        <v>171</v>
      </c>
      <c r="E16" s="954">
        <v>1</v>
      </c>
      <c r="F16" s="616">
        <v>752</v>
      </c>
      <c r="G16" s="954">
        <v>1</v>
      </c>
      <c r="H16" s="616">
        <v>3789</v>
      </c>
      <c r="I16" s="954">
        <v>1</v>
      </c>
      <c r="J16" s="637">
        <v>5041</v>
      </c>
      <c r="K16" s="959">
        <v>1</v>
      </c>
    </row>
    <row r="17" spans="1:11" ht="46.5" customHeight="1">
      <c r="A17" s="2828" t="s">
        <v>751</v>
      </c>
      <c r="B17" s="2829"/>
      <c r="C17" s="2829"/>
      <c r="D17" s="2829"/>
      <c r="E17" s="2829"/>
      <c r="F17" s="2829"/>
      <c r="G17" s="2829"/>
      <c r="H17" s="2829"/>
      <c r="I17" s="2829"/>
      <c r="J17" s="2829"/>
      <c r="K17" s="2830"/>
    </row>
    <row r="18" spans="1:11" ht="14">
      <c r="A18" s="2831" t="s">
        <v>280</v>
      </c>
      <c r="B18" s="2832"/>
      <c r="C18" s="2832"/>
      <c r="D18" s="2832"/>
      <c r="E18" s="2832"/>
      <c r="F18" s="2832"/>
      <c r="G18" s="2832"/>
      <c r="H18" s="2832"/>
      <c r="I18" s="2832"/>
      <c r="J18" s="2832"/>
      <c r="K18" s="2833"/>
    </row>
    <row r="19" spans="1:11" ht="14">
      <c r="A19" s="38"/>
      <c r="B19" s="38"/>
      <c r="C19" s="38"/>
      <c r="D19" s="38"/>
      <c r="E19" s="38"/>
      <c r="F19" s="38"/>
      <c r="G19" s="38"/>
      <c r="H19" s="38"/>
      <c r="I19" s="38"/>
      <c r="J19" s="38"/>
      <c r="K19" s="38"/>
    </row>
    <row r="20" spans="1:11" ht="14">
      <c r="A20" s="2489" t="s">
        <v>344</v>
      </c>
      <c r="B20" s="2489"/>
      <c r="C20" s="2489"/>
      <c r="D20" s="2489"/>
      <c r="E20" s="2489"/>
      <c r="F20" s="2489"/>
      <c r="G20" s="2489"/>
      <c r="H20" s="2489"/>
      <c r="I20" s="2489"/>
      <c r="J20" s="2489"/>
      <c r="K20" s="2489"/>
    </row>
  </sheetData>
  <mergeCells count="11">
    <mergeCell ref="A1:K1"/>
    <mergeCell ref="A20:K20"/>
    <mergeCell ref="A17:K17"/>
    <mergeCell ref="A18:K18"/>
    <mergeCell ref="A3:A5"/>
    <mergeCell ref="B3:I3"/>
    <mergeCell ref="J3:K4"/>
    <mergeCell ref="B4:C4"/>
    <mergeCell ref="D4:E4"/>
    <mergeCell ref="F4:G4"/>
    <mergeCell ref="H4:I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126"/>
  <sheetViews>
    <sheetView workbookViewId="0">
      <selection sqref="A1:XFD1048576"/>
    </sheetView>
  </sheetViews>
  <sheetFormatPr defaultRowHeight="14.25" customHeight="1"/>
  <cols>
    <col min="1" max="1" width="47.08203125" style="1074" customWidth="1"/>
    <col min="2" max="3" width="10.58203125" style="1073" customWidth="1"/>
    <col min="4" max="5" width="10.58203125" style="1074" customWidth="1"/>
    <col min="6" max="6" width="8.6640625" style="1074"/>
    <col min="7" max="7" width="43.08203125" style="1074" customWidth="1"/>
    <col min="8" max="9" width="10.75" style="1073" customWidth="1"/>
    <col min="10" max="11" width="10.75" style="1074" customWidth="1"/>
    <col min="12" max="12" width="8.6640625" style="1074"/>
    <col min="13" max="13" width="43.08203125" style="1074" customWidth="1"/>
    <col min="14" max="15" width="10.75" style="1073" customWidth="1"/>
    <col min="16" max="17" width="10.75" style="1074" customWidth="1"/>
    <col min="18" max="18" width="8.6640625" style="1074"/>
    <col min="19" max="19" width="42.6640625" style="1074" customWidth="1"/>
    <col min="20" max="23" width="10.75" style="1074" customWidth="1"/>
    <col min="24" max="24" width="8.6640625" style="1074"/>
    <col min="25" max="25" width="43" style="1074" customWidth="1"/>
    <col min="26" max="29" width="10.75" style="1074" customWidth="1"/>
    <col min="30" max="30" width="8.6640625" style="1074"/>
    <col min="31" max="31" width="42.4140625" style="1074" customWidth="1"/>
    <col min="32" max="35" width="10.75" style="1074" customWidth="1"/>
    <col min="36" max="36" width="6.75" style="1074" customWidth="1"/>
    <col min="37" max="37" width="42.5" style="1074" customWidth="1"/>
    <col min="38" max="41" width="10.75" style="1074" customWidth="1"/>
    <col min="42" max="16384" width="8.6640625" style="1074"/>
  </cols>
  <sheetData>
    <row r="1" spans="1:41" ht="25">
      <c r="A1" s="2498" t="s">
        <v>882</v>
      </c>
      <c r="B1" s="2498"/>
      <c r="C1" s="2498"/>
      <c r="D1" s="2498"/>
      <c r="E1" s="2498"/>
      <c r="F1" s="604"/>
      <c r="G1" s="2490" t="s">
        <v>883</v>
      </c>
      <c r="H1" s="2490"/>
      <c r="I1" s="2490"/>
      <c r="J1" s="2490"/>
      <c r="K1" s="2490"/>
      <c r="M1" s="2490" t="s">
        <v>629</v>
      </c>
      <c r="N1" s="2490"/>
      <c r="O1" s="2490"/>
      <c r="P1" s="2490"/>
      <c r="Q1" s="2490"/>
      <c r="S1" s="2490" t="s">
        <v>630</v>
      </c>
      <c r="T1" s="2490"/>
      <c r="U1" s="2490"/>
      <c r="V1" s="2490"/>
      <c r="W1" s="2490"/>
      <c r="Y1" s="2490" t="s">
        <v>631</v>
      </c>
      <c r="Z1" s="2490"/>
      <c r="AA1" s="2490"/>
      <c r="AB1" s="2490"/>
      <c r="AC1" s="2490"/>
      <c r="AE1" s="2490" t="s">
        <v>632</v>
      </c>
      <c r="AF1" s="2490"/>
      <c r="AG1" s="2490"/>
      <c r="AH1" s="2490"/>
      <c r="AI1" s="2490"/>
      <c r="AK1" s="2490" t="s">
        <v>633</v>
      </c>
      <c r="AL1" s="2490"/>
      <c r="AM1" s="2490"/>
      <c r="AN1" s="2490"/>
      <c r="AO1" s="2490"/>
    </row>
    <row r="3" spans="1:41" ht="18" customHeight="1">
      <c r="A3" s="2552" t="s">
        <v>128</v>
      </c>
      <c r="B3" s="2554" t="s">
        <v>17</v>
      </c>
      <c r="C3" s="2481"/>
      <c r="D3" s="2481"/>
      <c r="E3" s="2555"/>
      <c r="F3" s="300"/>
      <c r="G3" s="2547" t="s">
        <v>128</v>
      </c>
      <c r="H3" s="2549" t="s">
        <v>17</v>
      </c>
      <c r="I3" s="2550"/>
      <c r="J3" s="2550"/>
      <c r="K3" s="2551"/>
      <c r="M3" s="2547" t="s">
        <v>128</v>
      </c>
      <c r="N3" s="2549" t="s">
        <v>17</v>
      </c>
      <c r="O3" s="2550"/>
      <c r="P3" s="2550"/>
      <c r="Q3" s="2551"/>
      <c r="S3" s="2547" t="s">
        <v>128</v>
      </c>
      <c r="T3" s="2549" t="s">
        <v>17</v>
      </c>
      <c r="U3" s="2550"/>
      <c r="V3" s="2550"/>
      <c r="W3" s="2551"/>
      <c r="Y3" s="2533" t="s">
        <v>128</v>
      </c>
      <c r="Z3" s="2535" t="s">
        <v>17</v>
      </c>
      <c r="AA3" s="2535"/>
      <c r="AB3" s="2535"/>
      <c r="AC3" s="2536"/>
      <c r="AE3" s="2533" t="s">
        <v>128</v>
      </c>
      <c r="AF3" s="2535" t="s">
        <v>17</v>
      </c>
      <c r="AG3" s="2535"/>
      <c r="AH3" s="2535"/>
      <c r="AI3" s="2536"/>
      <c r="AK3" s="2533" t="s">
        <v>128</v>
      </c>
      <c r="AL3" s="2535" t="s">
        <v>17</v>
      </c>
      <c r="AM3" s="2535"/>
      <c r="AN3" s="2535"/>
      <c r="AO3" s="2536"/>
    </row>
    <row r="4" spans="1:41" s="104" customFormat="1" ht="30">
      <c r="A4" s="2553"/>
      <c r="B4" s="101" t="s">
        <v>19</v>
      </c>
      <c r="C4" s="102" t="s">
        <v>20</v>
      </c>
      <c r="D4" s="103" t="s">
        <v>37</v>
      </c>
      <c r="E4" s="48" t="s">
        <v>24</v>
      </c>
      <c r="F4" s="732"/>
      <c r="G4" s="2548"/>
      <c r="H4" s="101" t="s">
        <v>19</v>
      </c>
      <c r="I4" s="102" t="s">
        <v>20</v>
      </c>
      <c r="J4" s="103" t="s">
        <v>37</v>
      </c>
      <c r="K4" s="48" t="s">
        <v>24</v>
      </c>
      <c r="L4" s="691"/>
      <c r="M4" s="2548"/>
      <c r="N4" s="101" t="s">
        <v>19</v>
      </c>
      <c r="O4" s="102" t="s">
        <v>20</v>
      </c>
      <c r="P4" s="103" t="s">
        <v>37</v>
      </c>
      <c r="Q4" s="48" t="s">
        <v>24</v>
      </c>
      <c r="S4" s="2548"/>
      <c r="T4" s="45" t="s">
        <v>19</v>
      </c>
      <c r="U4" s="105" t="s">
        <v>20</v>
      </c>
      <c r="V4" s="103" t="s">
        <v>37</v>
      </c>
      <c r="W4" s="48" t="s">
        <v>24</v>
      </c>
      <c r="Y4" s="2534"/>
      <c r="Z4" s="87" t="s">
        <v>19</v>
      </c>
      <c r="AA4" s="87" t="s">
        <v>20</v>
      </c>
      <c r="AB4" s="87" t="s">
        <v>37</v>
      </c>
      <c r="AC4" s="88" t="s">
        <v>24</v>
      </c>
      <c r="AE4" s="2534"/>
      <c r="AF4" s="87" t="s">
        <v>19</v>
      </c>
      <c r="AG4" s="87" t="s">
        <v>20</v>
      </c>
      <c r="AH4" s="87" t="s">
        <v>37</v>
      </c>
      <c r="AI4" s="88" t="s">
        <v>24</v>
      </c>
      <c r="AK4" s="2534"/>
      <c r="AL4" s="87" t="s">
        <v>19</v>
      </c>
      <c r="AM4" s="87" t="s">
        <v>20</v>
      </c>
      <c r="AN4" s="87" t="s">
        <v>37</v>
      </c>
      <c r="AO4" s="88" t="s">
        <v>24</v>
      </c>
    </row>
    <row r="5" spans="1:41" s="16" customFormat="1" ht="13.5" thickBot="1">
      <c r="A5" s="1119" t="s">
        <v>61</v>
      </c>
      <c r="B5" s="1120">
        <v>490080</v>
      </c>
      <c r="C5" s="1082" t="s">
        <v>767</v>
      </c>
      <c r="D5" s="650">
        <v>490080</v>
      </c>
      <c r="E5" s="1121" t="s">
        <v>25</v>
      </c>
      <c r="G5" s="1122" t="s">
        <v>61</v>
      </c>
      <c r="H5" s="286">
        <v>465299</v>
      </c>
      <c r="I5" s="1123">
        <v>5012</v>
      </c>
      <c r="J5" s="286">
        <v>465299</v>
      </c>
      <c r="K5" s="1124" t="s">
        <v>25</v>
      </c>
      <c r="M5" s="1122" t="s">
        <v>61</v>
      </c>
      <c r="N5" s="106">
        <v>455309</v>
      </c>
      <c r="O5" s="107">
        <v>4541</v>
      </c>
      <c r="P5" s="108">
        <v>455309</v>
      </c>
      <c r="Q5" s="1125" t="s">
        <v>25</v>
      </c>
      <c r="S5" s="1122" t="s">
        <v>61</v>
      </c>
      <c r="T5" s="66">
        <v>458078</v>
      </c>
      <c r="U5" s="1126" t="s">
        <v>796</v>
      </c>
      <c r="V5" s="1127">
        <v>458078</v>
      </c>
      <c r="W5" s="1126" t="s">
        <v>25</v>
      </c>
      <c r="Y5" s="109" t="s">
        <v>61</v>
      </c>
      <c r="Z5" s="84">
        <v>455868</v>
      </c>
      <c r="AA5" s="80" t="s">
        <v>824</v>
      </c>
      <c r="AB5" s="84">
        <v>455868</v>
      </c>
      <c r="AC5" s="80" t="s">
        <v>25</v>
      </c>
      <c r="AE5" s="109" t="s">
        <v>61</v>
      </c>
      <c r="AF5" s="110">
        <v>445936</v>
      </c>
      <c r="AG5" s="111" t="s">
        <v>845</v>
      </c>
      <c r="AH5" s="110">
        <v>445936</v>
      </c>
      <c r="AI5" s="111" t="s">
        <v>25</v>
      </c>
      <c r="AK5" s="109" t="s">
        <v>61</v>
      </c>
      <c r="AL5" s="96">
        <v>450769</v>
      </c>
      <c r="AM5" s="97" t="s">
        <v>866</v>
      </c>
      <c r="AN5" s="96">
        <v>450769</v>
      </c>
      <c r="AO5" s="97" t="s">
        <v>25</v>
      </c>
    </row>
    <row r="6" spans="1:41" s="16" customFormat="1" ht="13">
      <c r="A6" s="1128" t="s">
        <v>58</v>
      </c>
      <c r="B6" s="1129">
        <v>248069</v>
      </c>
      <c r="C6" s="1087" t="s">
        <v>884</v>
      </c>
      <c r="D6" s="1088">
        <v>0.50600000000000001</v>
      </c>
      <c r="E6" s="1091" t="s">
        <v>885</v>
      </c>
      <c r="G6" s="42" t="s">
        <v>137</v>
      </c>
      <c r="H6" s="1130">
        <v>232024</v>
      </c>
      <c r="I6" s="1131">
        <v>5103</v>
      </c>
      <c r="J6" s="1132">
        <v>49.9</v>
      </c>
      <c r="K6" s="1133">
        <v>1</v>
      </c>
      <c r="M6" s="42" t="s">
        <v>137</v>
      </c>
      <c r="N6" s="112">
        <v>316849</v>
      </c>
      <c r="O6" s="113">
        <v>5403</v>
      </c>
      <c r="P6" s="114">
        <v>69.599999999999994</v>
      </c>
      <c r="Q6" s="115">
        <v>1</v>
      </c>
      <c r="S6" s="42" t="s">
        <v>137</v>
      </c>
      <c r="T6" s="116">
        <v>320336</v>
      </c>
      <c r="U6" s="117" t="s">
        <v>886</v>
      </c>
      <c r="V6" s="118">
        <v>0.69899999999999995</v>
      </c>
      <c r="W6" s="117" t="s">
        <v>821</v>
      </c>
      <c r="Y6" s="119" t="s">
        <v>137</v>
      </c>
      <c r="Z6" s="84">
        <v>315505</v>
      </c>
      <c r="AA6" s="80" t="s">
        <v>887</v>
      </c>
      <c r="AB6" s="81">
        <v>0.69199999999999995</v>
      </c>
      <c r="AC6" s="80" t="s">
        <v>809</v>
      </c>
      <c r="AE6" s="119" t="s">
        <v>137</v>
      </c>
      <c r="AF6" s="110">
        <v>309386</v>
      </c>
      <c r="AG6" s="111" t="s">
        <v>888</v>
      </c>
      <c r="AH6" s="120">
        <v>0.69399999999999995</v>
      </c>
      <c r="AI6" s="111" t="s">
        <v>809</v>
      </c>
      <c r="AK6" s="119" t="s">
        <v>137</v>
      </c>
      <c r="AL6" s="98">
        <v>314151</v>
      </c>
      <c r="AM6" s="99" t="s">
        <v>889</v>
      </c>
      <c r="AN6" s="100">
        <v>0.69699999999999995</v>
      </c>
      <c r="AO6" s="99" t="s">
        <v>800</v>
      </c>
    </row>
    <row r="7" spans="1:41" s="16" customFormat="1" ht="13">
      <c r="A7" s="1134" t="s">
        <v>890</v>
      </c>
      <c r="B7" s="1135">
        <v>89563</v>
      </c>
      <c r="C7" s="1092" t="s">
        <v>891</v>
      </c>
      <c r="D7" s="1136">
        <v>0.183</v>
      </c>
      <c r="E7" s="1137" t="s">
        <v>892</v>
      </c>
      <c r="G7" s="1138" t="s">
        <v>130</v>
      </c>
      <c r="H7" s="1139">
        <v>80229</v>
      </c>
      <c r="I7" s="1140">
        <v>3727</v>
      </c>
      <c r="J7" s="1141">
        <v>17.2</v>
      </c>
      <c r="K7" s="1142">
        <v>0.8</v>
      </c>
      <c r="M7" s="121" t="s">
        <v>130</v>
      </c>
      <c r="N7" s="122">
        <v>116964</v>
      </c>
      <c r="O7" s="123">
        <v>4561</v>
      </c>
      <c r="P7" s="124">
        <v>25.7</v>
      </c>
      <c r="Q7" s="64">
        <v>0.9</v>
      </c>
      <c r="S7" s="121" t="s">
        <v>130</v>
      </c>
      <c r="T7" s="79">
        <v>119273</v>
      </c>
      <c r="U7" s="80" t="s">
        <v>893</v>
      </c>
      <c r="V7" s="81">
        <v>0.26</v>
      </c>
      <c r="W7" s="80" t="s">
        <v>809</v>
      </c>
      <c r="Y7" s="125" t="s">
        <v>130</v>
      </c>
      <c r="Z7" s="84">
        <v>115996</v>
      </c>
      <c r="AA7" s="80" t="s">
        <v>894</v>
      </c>
      <c r="AB7" s="81">
        <v>0.254</v>
      </c>
      <c r="AC7" s="80" t="s">
        <v>821</v>
      </c>
      <c r="AE7" s="125" t="s">
        <v>130</v>
      </c>
      <c r="AF7" s="110">
        <v>115039</v>
      </c>
      <c r="AG7" s="111" t="s">
        <v>895</v>
      </c>
      <c r="AH7" s="120">
        <v>0.25800000000000001</v>
      </c>
      <c r="AI7" s="111" t="s">
        <v>821</v>
      </c>
      <c r="AK7" s="125" t="s">
        <v>130</v>
      </c>
      <c r="AL7" s="98">
        <v>123162</v>
      </c>
      <c r="AM7" s="99" t="s">
        <v>896</v>
      </c>
      <c r="AN7" s="100">
        <v>0.27300000000000002</v>
      </c>
      <c r="AO7" s="99" t="s">
        <v>809</v>
      </c>
    </row>
    <row r="8" spans="1:41" s="16" customFormat="1" ht="13">
      <c r="A8" s="1143" t="s">
        <v>897</v>
      </c>
      <c r="B8" s="1135">
        <v>37574</v>
      </c>
      <c r="C8" s="1092" t="s">
        <v>898</v>
      </c>
      <c r="D8" s="1136">
        <v>7.6999999999999999E-2</v>
      </c>
      <c r="E8" s="1137" t="s">
        <v>899</v>
      </c>
      <c r="G8" s="1144" t="s">
        <v>58</v>
      </c>
      <c r="H8" s="1139">
        <v>28697</v>
      </c>
      <c r="I8" s="1140">
        <v>2792</v>
      </c>
      <c r="J8" s="1141">
        <v>6.2</v>
      </c>
      <c r="K8" s="1142">
        <v>0.6</v>
      </c>
      <c r="M8" s="1144" t="s">
        <v>58</v>
      </c>
      <c r="N8" s="122">
        <v>235162</v>
      </c>
      <c r="O8" s="123">
        <v>5221</v>
      </c>
      <c r="P8" s="124">
        <v>51.6</v>
      </c>
      <c r="Q8" s="64">
        <v>1.1000000000000001</v>
      </c>
      <c r="S8" s="126" t="s">
        <v>58</v>
      </c>
      <c r="T8" s="79">
        <v>233373</v>
      </c>
      <c r="U8" s="80" t="s">
        <v>900</v>
      </c>
      <c r="V8" s="81">
        <v>0.50900000000000001</v>
      </c>
      <c r="W8" s="80" t="s">
        <v>809</v>
      </c>
      <c r="Y8" s="127" t="s">
        <v>58</v>
      </c>
      <c r="Z8" s="84">
        <v>236236</v>
      </c>
      <c r="AA8" s="80" t="s">
        <v>901</v>
      </c>
      <c r="AB8" s="81">
        <v>0.51800000000000002</v>
      </c>
      <c r="AC8" s="80" t="s">
        <v>809</v>
      </c>
      <c r="AE8" s="127" t="s">
        <v>58</v>
      </c>
      <c r="AF8" s="110">
        <v>232451</v>
      </c>
      <c r="AG8" s="111" t="s">
        <v>902</v>
      </c>
      <c r="AH8" s="120">
        <v>0.52100000000000002</v>
      </c>
      <c r="AI8" s="111" t="s">
        <v>809</v>
      </c>
      <c r="AK8" s="127" t="s">
        <v>58</v>
      </c>
      <c r="AL8" s="98">
        <v>232049</v>
      </c>
      <c r="AM8" s="99" t="s">
        <v>903</v>
      </c>
      <c r="AN8" s="100">
        <v>0.51500000000000001</v>
      </c>
      <c r="AO8" s="99" t="s">
        <v>821</v>
      </c>
    </row>
    <row r="9" spans="1:41" s="16" customFormat="1" ht="13">
      <c r="A9" s="1134" t="s">
        <v>890</v>
      </c>
      <c r="B9" s="1135">
        <v>11796</v>
      </c>
      <c r="C9" s="1092" t="s">
        <v>904</v>
      </c>
      <c r="D9" s="1136">
        <v>2.4E-2</v>
      </c>
      <c r="E9" s="1095" t="s">
        <v>770</v>
      </c>
      <c r="G9" s="1138" t="s">
        <v>130</v>
      </c>
      <c r="H9" s="1139">
        <v>8813</v>
      </c>
      <c r="I9" s="1140">
        <v>1697</v>
      </c>
      <c r="J9" s="1141">
        <v>1.9</v>
      </c>
      <c r="K9" s="1142">
        <v>0.4</v>
      </c>
      <c r="M9" s="1138" t="s">
        <v>130</v>
      </c>
      <c r="N9" s="122">
        <v>86726</v>
      </c>
      <c r="O9" s="123">
        <v>3567</v>
      </c>
      <c r="P9" s="1145">
        <v>19</v>
      </c>
      <c r="Q9" s="64">
        <v>0.8</v>
      </c>
      <c r="S9" s="1138" t="s">
        <v>130</v>
      </c>
      <c r="T9" s="1146">
        <v>87101</v>
      </c>
      <c r="U9" s="1147" t="s">
        <v>905</v>
      </c>
      <c r="V9" s="1148">
        <v>0.19</v>
      </c>
      <c r="W9" s="1147" t="s">
        <v>797</v>
      </c>
      <c r="Y9" s="125" t="s">
        <v>130</v>
      </c>
      <c r="Z9" s="1149">
        <v>85855</v>
      </c>
      <c r="AA9" s="1147" t="s">
        <v>906</v>
      </c>
      <c r="AB9" s="1148">
        <v>0.188</v>
      </c>
      <c r="AC9" s="1147" t="s">
        <v>797</v>
      </c>
      <c r="AE9" s="125" t="s">
        <v>130</v>
      </c>
      <c r="AF9" s="1150">
        <v>87488</v>
      </c>
      <c r="AG9" s="1151" t="s">
        <v>907</v>
      </c>
      <c r="AH9" s="1152">
        <v>0.19600000000000001</v>
      </c>
      <c r="AI9" s="1151" t="s">
        <v>821</v>
      </c>
      <c r="AK9" s="125" t="s">
        <v>130</v>
      </c>
      <c r="AL9" s="98">
        <v>90296</v>
      </c>
      <c r="AM9" s="99" t="s">
        <v>908</v>
      </c>
      <c r="AN9" s="100">
        <v>0.2</v>
      </c>
      <c r="AO9" s="99" t="s">
        <v>797</v>
      </c>
    </row>
    <row r="10" spans="1:41" s="16" customFormat="1" ht="13">
      <c r="A10" s="1143" t="s">
        <v>909</v>
      </c>
      <c r="B10" s="1135">
        <v>84975</v>
      </c>
      <c r="C10" s="1092" t="s">
        <v>910</v>
      </c>
      <c r="D10" s="1136">
        <v>0.17299999999999999</v>
      </c>
      <c r="E10" s="1153" t="s">
        <v>768</v>
      </c>
      <c r="G10" s="1154" t="s">
        <v>138</v>
      </c>
      <c r="H10" s="1139">
        <v>86687</v>
      </c>
      <c r="I10" s="1140">
        <v>4031</v>
      </c>
      <c r="J10" s="1141">
        <v>18.600000000000001</v>
      </c>
      <c r="K10" s="1142">
        <v>0.8</v>
      </c>
      <c r="M10" s="1154" t="s">
        <v>138</v>
      </c>
      <c r="N10" s="122">
        <v>23152</v>
      </c>
      <c r="O10" s="123">
        <v>2210</v>
      </c>
      <c r="P10" s="1155">
        <v>5.0999999999999996</v>
      </c>
      <c r="Q10" s="64">
        <v>0.5</v>
      </c>
      <c r="S10" s="1144" t="s">
        <v>138</v>
      </c>
      <c r="T10" s="1146">
        <v>28521</v>
      </c>
      <c r="U10" s="1147" t="s">
        <v>911</v>
      </c>
      <c r="V10" s="1148">
        <v>6.2E-2</v>
      </c>
      <c r="W10" s="1147" t="s">
        <v>912</v>
      </c>
      <c r="Y10" s="127" t="s">
        <v>138</v>
      </c>
      <c r="Z10" s="1149">
        <v>26017</v>
      </c>
      <c r="AA10" s="1147" t="s">
        <v>913</v>
      </c>
      <c r="AB10" s="1148">
        <v>5.7000000000000002E-2</v>
      </c>
      <c r="AC10" s="1147" t="s">
        <v>914</v>
      </c>
      <c r="AE10" s="127" t="s">
        <v>138</v>
      </c>
      <c r="AF10" s="1150">
        <v>24870</v>
      </c>
      <c r="AG10" s="1151" t="s">
        <v>915</v>
      </c>
      <c r="AH10" s="1152">
        <v>5.6000000000000001E-2</v>
      </c>
      <c r="AI10" s="1151" t="s">
        <v>912</v>
      </c>
      <c r="AK10" s="127" t="s">
        <v>138</v>
      </c>
      <c r="AL10" s="98">
        <v>26199</v>
      </c>
      <c r="AM10" s="99" t="s">
        <v>916</v>
      </c>
      <c r="AN10" s="100">
        <v>5.8000000000000003E-2</v>
      </c>
      <c r="AO10" s="99" t="s">
        <v>912</v>
      </c>
    </row>
    <row r="11" spans="1:41" s="16" customFormat="1" ht="13">
      <c r="A11" s="1134" t="s">
        <v>890</v>
      </c>
      <c r="B11" s="1135">
        <v>4501</v>
      </c>
      <c r="C11" s="1092" t="s">
        <v>917</v>
      </c>
      <c r="D11" s="1136">
        <v>8.9999999999999993E-3</v>
      </c>
      <c r="E11" s="1153" t="s">
        <v>791</v>
      </c>
      <c r="G11" s="1156" t="s">
        <v>130</v>
      </c>
      <c r="H11" s="1139">
        <v>4264</v>
      </c>
      <c r="I11" s="1140">
        <v>1006</v>
      </c>
      <c r="J11" s="1141">
        <v>0.9</v>
      </c>
      <c r="K11" s="1142">
        <v>0.2</v>
      </c>
      <c r="M11" s="1156" t="s">
        <v>130</v>
      </c>
      <c r="N11" s="122">
        <v>7481</v>
      </c>
      <c r="O11" s="123">
        <v>1391</v>
      </c>
      <c r="P11" s="1145">
        <v>1.6</v>
      </c>
      <c r="Q11" s="1157">
        <v>0.3</v>
      </c>
      <c r="S11" s="1156" t="s">
        <v>130</v>
      </c>
      <c r="T11" s="1158">
        <v>9757</v>
      </c>
      <c r="U11" s="1159" t="s">
        <v>918</v>
      </c>
      <c r="V11" s="1160">
        <v>2.1000000000000001E-2</v>
      </c>
      <c r="W11" s="1159" t="s">
        <v>799</v>
      </c>
      <c r="Y11" s="1161" t="s">
        <v>130</v>
      </c>
      <c r="Z11" s="1149">
        <v>10032</v>
      </c>
      <c r="AA11" s="1147" t="s">
        <v>919</v>
      </c>
      <c r="AB11" s="1148">
        <v>2.1999999999999999E-2</v>
      </c>
      <c r="AC11" s="1147" t="s">
        <v>799</v>
      </c>
      <c r="AE11" s="125" t="s">
        <v>130</v>
      </c>
      <c r="AF11" s="1150">
        <v>8608</v>
      </c>
      <c r="AG11" s="1151" t="s">
        <v>920</v>
      </c>
      <c r="AH11" s="1152">
        <v>1.9E-2</v>
      </c>
      <c r="AI11" s="1151" t="s">
        <v>811</v>
      </c>
      <c r="AK11" s="125" t="s">
        <v>130</v>
      </c>
      <c r="AL11" s="98">
        <v>9561</v>
      </c>
      <c r="AM11" s="99" t="s">
        <v>921</v>
      </c>
      <c r="AN11" s="100">
        <v>2.1000000000000001E-2</v>
      </c>
      <c r="AO11" s="99" t="s">
        <v>799</v>
      </c>
    </row>
    <row r="12" spans="1:41" s="16" customFormat="1" ht="13">
      <c r="A12" s="1143" t="s">
        <v>139</v>
      </c>
      <c r="B12" s="1135">
        <v>58598</v>
      </c>
      <c r="C12" s="1092" t="s">
        <v>922</v>
      </c>
      <c r="D12" s="1136">
        <v>0.12</v>
      </c>
      <c r="E12" s="1162" t="s">
        <v>892</v>
      </c>
      <c r="G12" s="1163" t="s">
        <v>59</v>
      </c>
      <c r="H12" s="1139">
        <v>58375</v>
      </c>
      <c r="I12" s="1140">
        <v>3621</v>
      </c>
      <c r="J12" s="1141">
        <v>12.5</v>
      </c>
      <c r="K12" s="1142">
        <v>0.8</v>
      </c>
      <c r="M12" s="1163" t="s">
        <v>59</v>
      </c>
      <c r="N12" s="122">
        <v>58535</v>
      </c>
      <c r="O12" s="123">
        <v>3559</v>
      </c>
      <c r="P12" s="1145">
        <v>12.9</v>
      </c>
      <c r="Q12" s="64">
        <v>0.8</v>
      </c>
      <c r="S12" s="1163" t="s">
        <v>59</v>
      </c>
      <c r="T12" s="1164">
        <v>58442</v>
      </c>
      <c r="U12" s="1165" t="s">
        <v>923</v>
      </c>
      <c r="V12" s="1166">
        <v>0.128</v>
      </c>
      <c r="W12" s="1165" t="s">
        <v>797</v>
      </c>
      <c r="Y12" s="127" t="s">
        <v>59</v>
      </c>
      <c r="Z12" s="1167">
        <v>53252</v>
      </c>
      <c r="AA12" s="1165" t="s">
        <v>924</v>
      </c>
      <c r="AB12" s="1166">
        <v>0.11700000000000001</v>
      </c>
      <c r="AC12" s="1165" t="s">
        <v>925</v>
      </c>
      <c r="AE12" s="127" t="s">
        <v>59</v>
      </c>
      <c r="AF12" s="1168">
        <v>52065</v>
      </c>
      <c r="AG12" s="1169" t="s">
        <v>926</v>
      </c>
      <c r="AH12" s="1170">
        <v>0.11700000000000001</v>
      </c>
      <c r="AI12" s="1169" t="s">
        <v>925</v>
      </c>
      <c r="AK12" s="127" t="s">
        <v>59</v>
      </c>
      <c r="AL12" s="98">
        <v>55903</v>
      </c>
      <c r="AM12" s="99" t="s">
        <v>927</v>
      </c>
      <c r="AN12" s="100">
        <v>0.124</v>
      </c>
      <c r="AO12" s="99" t="s">
        <v>914</v>
      </c>
    </row>
    <row r="13" spans="1:41" s="16" customFormat="1" ht="13">
      <c r="A13" s="1134" t="s">
        <v>66</v>
      </c>
      <c r="B13" s="1135">
        <v>19715</v>
      </c>
      <c r="C13" s="1092" t="s">
        <v>928</v>
      </c>
      <c r="D13" s="1136">
        <v>0.04</v>
      </c>
      <c r="E13" s="1171" t="s">
        <v>781</v>
      </c>
      <c r="G13" s="1172" t="s">
        <v>130</v>
      </c>
      <c r="H13" s="1139">
        <v>21017</v>
      </c>
      <c r="I13" s="1140">
        <v>2074</v>
      </c>
      <c r="J13" s="1141">
        <v>4.5</v>
      </c>
      <c r="K13" s="1142">
        <v>0.4</v>
      </c>
      <c r="M13" s="1172" t="s">
        <v>130</v>
      </c>
      <c r="N13" s="122">
        <v>22757</v>
      </c>
      <c r="O13" s="123">
        <v>2540</v>
      </c>
      <c r="P13" s="1173">
        <v>5</v>
      </c>
      <c r="Q13" s="64">
        <v>0.5</v>
      </c>
      <c r="S13" s="1174" t="s">
        <v>130</v>
      </c>
      <c r="T13" s="1164">
        <v>22415</v>
      </c>
      <c r="U13" s="1165" t="s">
        <v>929</v>
      </c>
      <c r="V13" s="1166">
        <v>4.9000000000000002E-2</v>
      </c>
      <c r="W13" s="1165" t="s">
        <v>912</v>
      </c>
      <c r="Y13" s="125" t="s">
        <v>130</v>
      </c>
      <c r="Z13" s="1167">
        <v>20109</v>
      </c>
      <c r="AA13" s="1165" t="s">
        <v>930</v>
      </c>
      <c r="AB13" s="1166">
        <v>4.3999999999999997E-2</v>
      </c>
      <c r="AC13" s="1165" t="s">
        <v>912</v>
      </c>
      <c r="AE13" s="125" t="s">
        <v>130</v>
      </c>
      <c r="AF13" s="1168">
        <v>18943</v>
      </c>
      <c r="AG13" s="1169" t="s">
        <v>931</v>
      </c>
      <c r="AH13" s="1170">
        <v>4.2000000000000003E-2</v>
      </c>
      <c r="AI13" s="1169" t="s">
        <v>799</v>
      </c>
      <c r="AK13" s="125" t="s">
        <v>130</v>
      </c>
      <c r="AL13" s="98">
        <v>23305</v>
      </c>
      <c r="AM13" s="99" t="s">
        <v>932</v>
      </c>
      <c r="AN13" s="100">
        <v>5.1999999999999998E-2</v>
      </c>
      <c r="AO13" s="99" t="s">
        <v>912</v>
      </c>
    </row>
    <row r="14" spans="1:41" s="16" customFormat="1" ht="13">
      <c r="A14" s="1143" t="s">
        <v>933</v>
      </c>
      <c r="B14" s="1135">
        <v>119462</v>
      </c>
      <c r="C14" s="1092" t="s">
        <v>934</v>
      </c>
      <c r="D14" s="1136">
        <v>0.24399999999999999</v>
      </c>
      <c r="E14" s="1171" t="s">
        <v>892</v>
      </c>
      <c r="G14" s="1175"/>
      <c r="H14" s="1139">
        <v>117891</v>
      </c>
      <c r="I14" s="1140">
        <v>4626</v>
      </c>
      <c r="J14" s="1141">
        <v>25.3</v>
      </c>
      <c r="K14" s="1142">
        <v>0.9</v>
      </c>
      <c r="M14" s="1175"/>
      <c r="N14" s="122"/>
      <c r="O14" s="123"/>
      <c r="P14" s="1145"/>
      <c r="Q14" s="1176"/>
      <c r="S14" s="1175"/>
      <c r="T14" s="1177"/>
      <c r="U14" s="1178"/>
      <c r="V14" s="1179"/>
      <c r="W14" s="1178"/>
      <c r="Y14" s="1180"/>
      <c r="Z14" s="1167"/>
      <c r="AA14" s="1165"/>
      <c r="AB14" s="1166"/>
      <c r="AC14" s="1165"/>
      <c r="AE14" s="125"/>
      <c r="AF14" s="1168"/>
      <c r="AG14" s="1169"/>
      <c r="AH14" s="1170"/>
      <c r="AI14" s="1169"/>
      <c r="AK14" s="125"/>
      <c r="AL14" s="98"/>
      <c r="AM14" s="99"/>
      <c r="AN14" s="100"/>
      <c r="AO14" s="99"/>
    </row>
    <row r="15" spans="1:41" s="16" customFormat="1" ht="13">
      <c r="A15" s="1134" t="s">
        <v>890</v>
      </c>
      <c r="B15" s="1135">
        <v>14689</v>
      </c>
      <c r="C15" s="1092" t="s">
        <v>935</v>
      </c>
      <c r="D15" s="1136">
        <v>0.03</v>
      </c>
      <c r="E15" s="1181" t="s">
        <v>781</v>
      </c>
      <c r="G15" s="1182" t="s">
        <v>57</v>
      </c>
      <c r="H15" s="1183">
        <v>17154</v>
      </c>
      <c r="I15" s="1184">
        <v>2019</v>
      </c>
      <c r="J15" s="1185">
        <v>3.7</v>
      </c>
      <c r="K15" s="1186">
        <v>0.4</v>
      </c>
      <c r="M15" s="1182" t="s">
        <v>57</v>
      </c>
      <c r="N15" s="128">
        <v>138460</v>
      </c>
      <c r="O15" s="129">
        <v>4548</v>
      </c>
      <c r="P15" s="1187">
        <v>30.4</v>
      </c>
      <c r="Q15" s="130">
        <v>1</v>
      </c>
      <c r="S15" s="1182" t="s">
        <v>57</v>
      </c>
      <c r="T15" s="1188">
        <v>137742</v>
      </c>
      <c r="U15" s="1189" t="s">
        <v>936</v>
      </c>
      <c r="V15" s="1190">
        <v>0.30099999999999999</v>
      </c>
      <c r="W15" s="1189" t="s">
        <v>821</v>
      </c>
      <c r="Y15" s="119" t="s">
        <v>57</v>
      </c>
      <c r="Z15" s="1191">
        <v>140363</v>
      </c>
      <c r="AA15" s="1192" t="s">
        <v>937</v>
      </c>
      <c r="AB15" s="1193">
        <v>0.308</v>
      </c>
      <c r="AC15" s="1192" t="s">
        <v>809</v>
      </c>
      <c r="AE15" s="119" t="s">
        <v>57</v>
      </c>
      <c r="AF15" s="1194">
        <v>136550</v>
      </c>
      <c r="AG15" s="1195" t="s">
        <v>938</v>
      </c>
      <c r="AH15" s="1196">
        <v>0.30599999999999999</v>
      </c>
      <c r="AI15" s="1195" t="s">
        <v>809</v>
      </c>
      <c r="AK15" s="119" t="s">
        <v>57</v>
      </c>
      <c r="AL15" s="98">
        <v>136618</v>
      </c>
      <c r="AM15" s="99" t="s">
        <v>939</v>
      </c>
      <c r="AN15" s="100">
        <v>0.30299999999999999</v>
      </c>
      <c r="AO15" s="99" t="s">
        <v>800</v>
      </c>
    </row>
    <row r="16" spans="1:41" s="16" customFormat="1" ht="13">
      <c r="A16" s="1143" t="s">
        <v>139</v>
      </c>
      <c r="B16" s="1135">
        <v>62037</v>
      </c>
      <c r="C16" s="1092" t="s">
        <v>940</v>
      </c>
      <c r="D16" s="1136">
        <v>0.127</v>
      </c>
      <c r="E16" s="1197" t="s">
        <v>941</v>
      </c>
      <c r="G16" s="1198" t="s">
        <v>139</v>
      </c>
      <c r="H16" s="1139">
        <v>58924</v>
      </c>
      <c r="I16" s="1140">
        <v>3379</v>
      </c>
      <c r="J16" s="1141">
        <v>12.7</v>
      </c>
      <c r="K16" s="1142">
        <v>0.7</v>
      </c>
      <c r="M16" s="1198" t="s">
        <v>139</v>
      </c>
      <c r="N16" s="122">
        <v>111739</v>
      </c>
      <c r="O16" s="123">
        <v>4113</v>
      </c>
      <c r="P16" s="1199">
        <v>24.5</v>
      </c>
      <c r="Q16" s="64">
        <v>0.9</v>
      </c>
      <c r="S16" s="1200" t="s">
        <v>139</v>
      </c>
      <c r="T16" s="1201">
        <v>111773</v>
      </c>
      <c r="U16" s="1192" t="s">
        <v>942</v>
      </c>
      <c r="V16" s="1193">
        <v>0.24399999999999999</v>
      </c>
      <c r="W16" s="1192" t="s">
        <v>821</v>
      </c>
      <c r="Y16" s="127" t="s">
        <v>139</v>
      </c>
      <c r="Z16" s="1191">
        <v>111861</v>
      </c>
      <c r="AA16" s="1192" t="s">
        <v>943</v>
      </c>
      <c r="AB16" s="1193">
        <v>0.245</v>
      </c>
      <c r="AC16" s="1192" t="s">
        <v>809</v>
      </c>
      <c r="AE16" s="127" t="s">
        <v>139</v>
      </c>
      <c r="AF16" s="1194">
        <v>104220</v>
      </c>
      <c r="AG16" s="1195" t="s">
        <v>944</v>
      </c>
      <c r="AH16" s="1196">
        <v>0.23400000000000001</v>
      </c>
      <c r="AI16" s="1195" t="s">
        <v>797</v>
      </c>
      <c r="AK16" s="127" t="s">
        <v>139</v>
      </c>
      <c r="AL16" s="98">
        <v>106271</v>
      </c>
      <c r="AM16" s="99" t="s">
        <v>945</v>
      </c>
      <c r="AN16" s="100">
        <v>0.23599999999999999</v>
      </c>
      <c r="AO16" s="99" t="s">
        <v>821</v>
      </c>
    </row>
    <row r="17" spans="1:41" s="16" customFormat="1" ht="13">
      <c r="A17" s="1134" t="s">
        <v>66</v>
      </c>
      <c r="B17" s="1135">
        <v>34024</v>
      </c>
      <c r="C17" s="1092" t="s">
        <v>946</v>
      </c>
      <c r="D17" s="1136">
        <v>6.9000000000000006E-2</v>
      </c>
      <c r="E17" s="1197" t="s">
        <v>781</v>
      </c>
      <c r="G17" s="1202" t="s">
        <v>66</v>
      </c>
      <c r="H17" s="1139">
        <v>32826</v>
      </c>
      <c r="I17" s="1140">
        <v>2488</v>
      </c>
      <c r="J17" s="1141">
        <v>7.1</v>
      </c>
      <c r="K17" s="1142">
        <v>0.5</v>
      </c>
      <c r="M17" s="1202" t="s">
        <v>66</v>
      </c>
      <c r="N17" s="122">
        <v>48941</v>
      </c>
      <c r="O17" s="123">
        <v>3253</v>
      </c>
      <c r="P17" s="1145">
        <v>10.7</v>
      </c>
      <c r="Q17" s="1203">
        <v>0.7</v>
      </c>
      <c r="S17" s="1202" t="s">
        <v>66</v>
      </c>
      <c r="T17" s="1204">
        <v>48158</v>
      </c>
      <c r="U17" s="1205" t="s">
        <v>947</v>
      </c>
      <c r="V17" s="1206">
        <v>0.105</v>
      </c>
      <c r="W17" s="1205" t="s">
        <v>914</v>
      </c>
      <c r="Y17" s="1207" t="s">
        <v>66</v>
      </c>
      <c r="Z17" s="1191">
        <v>46371</v>
      </c>
      <c r="AA17" s="1192" t="s">
        <v>948</v>
      </c>
      <c r="AB17" s="1193">
        <v>0.10199999999999999</v>
      </c>
      <c r="AC17" s="1192" t="s">
        <v>914</v>
      </c>
      <c r="AE17" s="125" t="s">
        <v>66</v>
      </c>
      <c r="AF17" s="1194">
        <v>42080</v>
      </c>
      <c r="AG17" s="1195" t="s">
        <v>949</v>
      </c>
      <c r="AH17" s="1196">
        <v>9.4E-2</v>
      </c>
      <c r="AI17" s="1195" t="s">
        <v>914</v>
      </c>
      <c r="AK17" s="125" t="s">
        <v>66</v>
      </c>
      <c r="AL17" s="98">
        <v>41222</v>
      </c>
      <c r="AM17" s="99" t="s">
        <v>950</v>
      </c>
      <c r="AN17" s="100">
        <v>9.0999999999999998E-2</v>
      </c>
      <c r="AO17" s="99" t="s">
        <v>912</v>
      </c>
    </row>
    <row r="18" spans="1:41" s="16" customFormat="1" ht="13">
      <c r="A18" s="1134"/>
      <c r="B18" s="1135"/>
      <c r="C18" s="1092"/>
      <c r="D18" s="1136"/>
      <c r="E18" s="1208"/>
      <c r="G18" s="1209"/>
      <c r="H18" s="1139"/>
      <c r="I18" s="1140"/>
      <c r="J18" s="1210"/>
      <c r="K18" s="1211"/>
      <c r="M18" s="1209"/>
      <c r="N18" s="122"/>
      <c r="O18" s="123"/>
      <c r="P18" s="1145"/>
      <c r="Q18" s="64"/>
      <c r="S18" s="1209"/>
      <c r="T18" s="1212"/>
      <c r="U18" s="1213"/>
      <c r="V18" s="1214"/>
      <c r="W18" s="1213"/>
      <c r="Y18" s="1071"/>
      <c r="Z18" s="1213" t="s">
        <v>313</v>
      </c>
      <c r="AA18" s="1213" t="s">
        <v>313</v>
      </c>
      <c r="AB18" s="1214" t="s">
        <v>313</v>
      </c>
      <c r="AC18" s="1213" t="s">
        <v>313</v>
      </c>
      <c r="AE18" s="1071"/>
      <c r="AF18" s="1215" t="s">
        <v>313</v>
      </c>
      <c r="AG18" s="1215" t="s">
        <v>313</v>
      </c>
      <c r="AH18" s="1216" t="s">
        <v>313</v>
      </c>
      <c r="AI18" s="1215" t="s">
        <v>313</v>
      </c>
      <c r="AK18" s="1071"/>
      <c r="AL18" s="99"/>
      <c r="AM18" s="99"/>
      <c r="AN18" s="100"/>
      <c r="AO18" s="99"/>
    </row>
    <row r="19" spans="1:41" s="16" customFormat="1" ht="13">
      <c r="A19" s="1217" t="s">
        <v>951</v>
      </c>
      <c r="B19" s="1135">
        <v>149570</v>
      </c>
      <c r="C19" s="1092" t="s">
        <v>952</v>
      </c>
      <c r="D19" s="1136">
        <v>0.30499999999999999</v>
      </c>
      <c r="E19" s="1095" t="s">
        <v>771</v>
      </c>
      <c r="G19" s="1209" t="s">
        <v>140</v>
      </c>
      <c r="H19" s="1139">
        <v>134690</v>
      </c>
      <c r="I19" s="1140">
        <v>4695</v>
      </c>
      <c r="J19" s="1210">
        <v>28.9</v>
      </c>
      <c r="K19" s="1211">
        <v>1</v>
      </c>
      <c r="M19" s="1209" t="s">
        <v>140</v>
      </c>
      <c r="N19" s="122">
        <v>141643</v>
      </c>
      <c r="O19" s="123">
        <v>4858</v>
      </c>
      <c r="P19" s="1218">
        <v>31.1</v>
      </c>
      <c r="Q19" s="64">
        <v>1</v>
      </c>
      <c r="S19" s="1209" t="s">
        <v>140</v>
      </c>
      <c r="T19" s="1219">
        <v>149311</v>
      </c>
      <c r="U19" s="1213" t="s">
        <v>953</v>
      </c>
      <c r="V19" s="1214">
        <v>0.32600000000000001</v>
      </c>
      <c r="W19" s="1213" t="s">
        <v>800</v>
      </c>
      <c r="Y19" s="1071" t="s">
        <v>140</v>
      </c>
      <c r="Z19" s="1220">
        <v>146012</v>
      </c>
      <c r="AA19" s="1213" t="s">
        <v>954</v>
      </c>
      <c r="AB19" s="1214">
        <v>0.32</v>
      </c>
      <c r="AC19" s="1213" t="s">
        <v>809</v>
      </c>
      <c r="AE19" s="1071" t="s">
        <v>140</v>
      </c>
      <c r="AF19" s="1221">
        <v>140859</v>
      </c>
      <c r="AG19" s="1215" t="s">
        <v>955</v>
      </c>
      <c r="AH19" s="1216">
        <v>0.316</v>
      </c>
      <c r="AI19" s="1215" t="s">
        <v>809</v>
      </c>
      <c r="AK19" s="1071" t="s">
        <v>140</v>
      </c>
      <c r="AL19" s="98">
        <v>151479</v>
      </c>
      <c r="AM19" s="99" t="s">
        <v>956</v>
      </c>
      <c r="AN19" s="100">
        <v>0.33600000000000002</v>
      </c>
      <c r="AO19" s="99" t="s">
        <v>809</v>
      </c>
    </row>
    <row r="20" spans="1:41" s="16" customFormat="1" ht="13">
      <c r="A20" s="1222" t="s">
        <v>957</v>
      </c>
      <c r="B20" s="1135">
        <v>195675</v>
      </c>
      <c r="C20" s="1092" t="s">
        <v>958</v>
      </c>
      <c r="D20" s="1136">
        <v>0.39900000000000002</v>
      </c>
      <c r="E20" s="1095" t="s">
        <v>899</v>
      </c>
      <c r="G20" s="1209" t="s">
        <v>141</v>
      </c>
      <c r="H20" s="1139">
        <v>182313</v>
      </c>
      <c r="I20" s="1140">
        <v>2878</v>
      </c>
      <c r="J20" s="1210">
        <v>39.200000000000003</v>
      </c>
      <c r="K20" s="1211">
        <v>0.6</v>
      </c>
      <c r="M20" s="1209" t="s">
        <v>141</v>
      </c>
      <c r="N20" s="122">
        <v>172626</v>
      </c>
      <c r="O20" s="123">
        <v>2733</v>
      </c>
      <c r="P20" s="1145">
        <v>37.9</v>
      </c>
      <c r="Q20" s="64">
        <v>0.6</v>
      </c>
      <c r="S20" s="1209" t="s">
        <v>141</v>
      </c>
      <c r="T20" s="1219">
        <v>171778</v>
      </c>
      <c r="U20" s="1213" t="s">
        <v>948</v>
      </c>
      <c r="V20" s="1214">
        <v>0.375</v>
      </c>
      <c r="W20" s="1213" t="s">
        <v>914</v>
      </c>
      <c r="Y20" s="1071" t="s">
        <v>141</v>
      </c>
      <c r="Z20" s="1220">
        <v>161333</v>
      </c>
      <c r="AA20" s="1213" t="s">
        <v>959</v>
      </c>
      <c r="AB20" s="1214">
        <v>0.35399999999999998</v>
      </c>
      <c r="AC20" s="1213" t="s">
        <v>914</v>
      </c>
      <c r="AE20" s="1071" t="s">
        <v>141</v>
      </c>
      <c r="AF20" s="1223">
        <v>155352</v>
      </c>
      <c r="AG20" s="1224" t="s">
        <v>960</v>
      </c>
      <c r="AH20" s="1225">
        <v>0.34799999999999998</v>
      </c>
      <c r="AI20" s="1224" t="s">
        <v>914</v>
      </c>
      <c r="AK20" s="1071" t="s">
        <v>141</v>
      </c>
      <c r="AL20" s="98">
        <v>150232</v>
      </c>
      <c r="AM20" s="99" t="s">
        <v>961</v>
      </c>
      <c r="AN20" s="100">
        <v>0.33300000000000002</v>
      </c>
      <c r="AO20" s="99" t="s">
        <v>914</v>
      </c>
    </row>
    <row r="21" spans="1:41" s="16" customFormat="1" ht="13">
      <c r="A21" s="1222"/>
      <c r="B21" s="1226"/>
      <c r="C21" s="1092"/>
      <c r="D21" s="1227"/>
      <c r="E21" s="1228"/>
      <c r="G21" s="1229"/>
      <c r="H21" s="1139"/>
      <c r="I21" s="1140"/>
      <c r="J21" s="1210"/>
      <c r="K21" s="1211"/>
      <c r="M21" s="1209"/>
      <c r="N21" s="122"/>
      <c r="O21" s="123"/>
      <c r="P21" s="1218"/>
      <c r="Q21" s="64"/>
      <c r="S21" s="1209"/>
      <c r="T21" s="1212"/>
      <c r="U21" s="1213"/>
      <c r="V21" s="1213"/>
      <c r="W21" s="1213"/>
      <c r="Y21" s="1071"/>
      <c r="Z21" s="1213" t="s">
        <v>313</v>
      </c>
      <c r="AA21" s="1213" t="s">
        <v>313</v>
      </c>
      <c r="AB21" s="1213" t="s">
        <v>313</v>
      </c>
      <c r="AC21" s="1213" t="s">
        <v>313</v>
      </c>
      <c r="AE21" s="1071"/>
      <c r="AF21" s="1215" t="s">
        <v>313</v>
      </c>
      <c r="AG21" s="1215" t="s">
        <v>313</v>
      </c>
      <c r="AH21" s="1215" t="s">
        <v>313</v>
      </c>
      <c r="AI21" s="1215" t="s">
        <v>313</v>
      </c>
      <c r="AK21" s="1071"/>
      <c r="AL21" s="99"/>
      <c r="AM21" s="99"/>
      <c r="AN21" s="99"/>
      <c r="AO21" s="99"/>
    </row>
    <row r="22" spans="1:41" s="16" customFormat="1" ht="13">
      <c r="A22" s="1230" t="s">
        <v>962</v>
      </c>
      <c r="B22" s="595">
        <v>2.86</v>
      </c>
      <c r="C22" s="1231" t="s">
        <v>963</v>
      </c>
      <c r="D22" s="1232" t="s">
        <v>25</v>
      </c>
      <c r="E22" s="1233" t="s">
        <v>25</v>
      </c>
      <c r="G22" s="1234" t="s">
        <v>135</v>
      </c>
      <c r="H22" s="1183">
        <v>2.95</v>
      </c>
      <c r="I22" s="1184">
        <v>0.03</v>
      </c>
      <c r="J22" s="1235" t="s">
        <v>25</v>
      </c>
      <c r="K22" s="1236" t="s">
        <v>25</v>
      </c>
      <c r="M22" s="1237" t="s">
        <v>135</v>
      </c>
      <c r="N22" s="128">
        <v>3.02</v>
      </c>
      <c r="O22" s="129">
        <v>0.03</v>
      </c>
      <c r="P22" s="1238" t="s">
        <v>25</v>
      </c>
      <c r="Q22" s="130" t="s">
        <v>25</v>
      </c>
      <c r="S22" s="1237" t="s">
        <v>135</v>
      </c>
      <c r="T22" s="1239">
        <v>3.02</v>
      </c>
      <c r="U22" s="1240" t="s">
        <v>964</v>
      </c>
      <c r="V22" s="1240" t="s">
        <v>25</v>
      </c>
      <c r="W22" s="1240" t="s">
        <v>25</v>
      </c>
      <c r="Y22" s="1071" t="s">
        <v>135</v>
      </c>
      <c r="Z22" s="1241">
        <v>3.04</v>
      </c>
      <c r="AA22" s="1241" t="s">
        <v>964</v>
      </c>
      <c r="AB22" s="1241" t="s">
        <v>25</v>
      </c>
      <c r="AC22" s="1241" t="s">
        <v>25</v>
      </c>
      <c r="AE22" s="1071" t="s">
        <v>135</v>
      </c>
      <c r="AF22" s="1242">
        <v>3.11</v>
      </c>
      <c r="AG22" s="1242" t="s">
        <v>964</v>
      </c>
      <c r="AH22" s="1242" t="s">
        <v>25</v>
      </c>
      <c r="AI22" s="1242" t="s">
        <v>25</v>
      </c>
      <c r="AK22" s="1071" t="s">
        <v>135</v>
      </c>
      <c r="AL22" s="99">
        <v>3.05</v>
      </c>
      <c r="AM22" s="99" t="s">
        <v>964</v>
      </c>
      <c r="AN22" s="99" t="s">
        <v>25</v>
      </c>
      <c r="AO22" s="99" t="s">
        <v>25</v>
      </c>
    </row>
    <row r="23" spans="1:41" s="16" customFormat="1" ht="13">
      <c r="A23" s="1230" t="s">
        <v>965</v>
      </c>
      <c r="B23" s="595">
        <v>3.41</v>
      </c>
      <c r="C23" s="1231" t="s">
        <v>966</v>
      </c>
      <c r="D23" s="1232" t="s">
        <v>25</v>
      </c>
      <c r="E23" s="1243" t="s">
        <v>25</v>
      </c>
      <c r="G23" s="1244" t="s">
        <v>136</v>
      </c>
      <c r="H23" s="1183">
        <v>3.57</v>
      </c>
      <c r="I23" s="1184">
        <v>0.05</v>
      </c>
      <c r="J23" s="1235" t="s">
        <v>25</v>
      </c>
      <c r="K23" s="1236" t="s">
        <v>25</v>
      </c>
      <c r="M23" s="1237" t="s">
        <v>136</v>
      </c>
      <c r="N23" s="128">
        <v>3.61</v>
      </c>
      <c r="O23" s="129">
        <v>0.05</v>
      </c>
      <c r="P23" s="1238" t="s">
        <v>25</v>
      </c>
      <c r="Q23" s="130" t="s">
        <v>25</v>
      </c>
      <c r="S23" s="1237" t="s">
        <v>136</v>
      </c>
      <c r="T23" s="1245">
        <v>3.6</v>
      </c>
      <c r="U23" s="1240" t="s">
        <v>967</v>
      </c>
      <c r="V23" s="1240" t="s">
        <v>25</v>
      </c>
      <c r="W23" s="1240" t="s">
        <v>25</v>
      </c>
      <c r="Y23" s="1071" t="s">
        <v>136</v>
      </c>
      <c r="Z23" s="1241">
        <v>3.63</v>
      </c>
      <c r="AA23" s="1241" t="s">
        <v>967</v>
      </c>
      <c r="AB23" s="1241" t="s">
        <v>25</v>
      </c>
      <c r="AC23" s="1241" t="s">
        <v>25</v>
      </c>
      <c r="AE23" s="1071" t="s">
        <v>136</v>
      </c>
      <c r="AF23" s="1242">
        <v>3.69</v>
      </c>
      <c r="AG23" s="1242" t="s">
        <v>967</v>
      </c>
      <c r="AH23" s="1242" t="s">
        <v>25</v>
      </c>
      <c r="AI23" s="1242" t="s">
        <v>25</v>
      </c>
      <c r="AK23" s="1071" t="s">
        <v>136</v>
      </c>
      <c r="AL23" s="99">
        <v>3.61</v>
      </c>
      <c r="AM23" s="99" t="s">
        <v>967</v>
      </c>
      <c r="AN23" s="99" t="s">
        <v>25</v>
      </c>
      <c r="AO23" s="99" t="s">
        <v>25</v>
      </c>
    </row>
    <row r="24" spans="1:41" s="104" customFormat="1" ht="11.5">
      <c r="A24" s="2488" t="s">
        <v>60</v>
      </c>
      <c r="B24" s="2488"/>
      <c r="C24" s="2488"/>
      <c r="D24" s="2488"/>
      <c r="E24" s="2488"/>
      <c r="G24" s="2488" t="s">
        <v>60</v>
      </c>
      <c r="H24" s="2488"/>
      <c r="I24" s="2488"/>
      <c r="J24" s="2488"/>
      <c r="K24" s="2488"/>
      <c r="M24" s="2488" t="s">
        <v>60</v>
      </c>
      <c r="N24" s="2488"/>
      <c r="O24" s="2488"/>
      <c r="P24" s="2488"/>
      <c r="Q24" s="2488"/>
      <c r="S24" s="2488" t="s">
        <v>60</v>
      </c>
      <c r="T24" s="2488"/>
      <c r="U24" s="2488"/>
      <c r="V24" s="2488"/>
      <c r="W24" s="2488"/>
      <c r="Y24" s="2488" t="s">
        <v>60</v>
      </c>
      <c r="Z24" s="2488"/>
      <c r="AA24" s="2488"/>
      <c r="AB24" s="2488"/>
      <c r="AC24" s="2488"/>
      <c r="AE24" s="2488" t="s">
        <v>60</v>
      </c>
      <c r="AF24" s="2488"/>
      <c r="AG24" s="2488"/>
      <c r="AH24" s="2488"/>
      <c r="AI24" s="2488"/>
      <c r="AK24" s="2488" t="s">
        <v>60</v>
      </c>
      <c r="AL24" s="2488"/>
      <c r="AM24" s="2488"/>
      <c r="AN24" s="2488"/>
      <c r="AO24" s="2488"/>
    </row>
    <row r="25" spans="1:41" ht="14">
      <c r="A25" s="17"/>
      <c r="G25" s="17"/>
      <c r="M25" s="17"/>
      <c r="S25" s="17"/>
      <c r="Y25" s="17"/>
      <c r="AE25" s="17"/>
      <c r="AK25" s="17"/>
    </row>
    <row r="26" spans="1:41" ht="29.25" customHeight="1">
      <c r="A26" s="2489" t="s">
        <v>968</v>
      </c>
      <c r="B26" s="2489"/>
      <c r="C26" s="2489"/>
      <c r="D26" s="2489"/>
      <c r="E26" s="2489"/>
      <c r="G26" s="2489" t="s">
        <v>668</v>
      </c>
      <c r="H26" s="2489"/>
      <c r="I26" s="2489"/>
      <c r="J26" s="2489"/>
      <c r="K26" s="2489"/>
      <c r="M26" s="2489" t="s">
        <v>634</v>
      </c>
      <c r="N26" s="2489"/>
      <c r="O26" s="2489"/>
      <c r="P26" s="2489"/>
      <c r="Q26" s="2489"/>
      <c r="S26" s="2489" t="s">
        <v>447</v>
      </c>
      <c r="T26" s="2489"/>
      <c r="U26" s="2489"/>
      <c r="V26" s="2489"/>
      <c r="W26" s="2489"/>
      <c r="Y26" s="2489" t="s">
        <v>357</v>
      </c>
      <c r="Z26" s="2489"/>
      <c r="AA26" s="2489"/>
      <c r="AB26" s="2489"/>
      <c r="AC26" s="2489"/>
      <c r="AE26" s="2489" t="s">
        <v>322</v>
      </c>
      <c r="AF26" s="2489"/>
      <c r="AG26" s="2489"/>
      <c r="AH26" s="2489"/>
      <c r="AI26" s="2489"/>
      <c r="AK26" s="2489" t="s">
        <v>311</v>
      </c>
      <c r="AL26" s="2489"/>
      <c r="AM26" s="2489"/>
      <c r="AN26" s="2489"/>
      <c r="AO26" s="2489"/>
    </row>
    <row r="27" spans="1:41" ht="14">
      <c r="A27" s="17"/>
      <c r="G27" s="17"/>
      <c r="M27" s="17"/>
      <c r="S27" s="17"/>
      <c r="Y27" s="17"/>
      <c r="AE27" s="17"/>
      <c r="AK27" s="17"/>
    </row>
    <row r="28" spans="1:41" ht="18" customHeight="1">
      <c r="A28" s="2545" t="s">
        <v>128</v>
      </c>
      <c r="B28" s="2505" t="s">
        <v>18</v>
      </c>
      <c r="C28" s="2506"/>
      <c r="D28" s="2506"/>
      <c r="E28" s="2508"/>
      <c r="F28" s="300"/>
      <c r="G28" s="2543" t="s">
        <v>128</v>
      </c>
      <c r="H28" s="2515" t="s">
        <v>18</v>
      </c>
      <c r="I28" s="2516"/>
      <c r="J28" s="2516"/>
      <c r="K28" s="2518"/>
      <c r="M28" s="2543" t="s">
        <v>128</v>
      </c>
      <c r="N28" s="2515" t="s">
        <v>18</v>
      </c>
      <c r="O28" s="2516"/>
      <c r="P28" s="2516"/>
      <c r="Q28" s="2518"/>
      <c r="S28" s="2543" t="s">
        <v>128</v>
      </c>
      <c r="T28" s="2515" t="s">
        <v>18</v>
      </c>
      <c r="U28" s="2516"/>
      <c r="V28" s="2516"/>
      <c r="W28" s="2516"/>
      <c r="Y28" s="2526" t="s">
        <v>128</v>
      </c>
      <c r="Z28" s="2496" t="s">
        <v>18</v>
      </c>
      <c r="AA28" s="2496"/>
      <c r="AB28" s="2496"/>
      <c r="AC28" s="2496"/>
      <c r="AE28" s="2526" t="s">
        <v>128</v>
      </c>
      <c r="AF28" s="2496" t="s">
        <v>18</v>
      </c>
      <c r="AG28" s="2496"/>
      <c r="AH28" s="2496"/>
      <c r="AI28" s="2496"/>
      <c r="AK28" s="2526" t="s">
        <v>128</v>
      </c>
      <c r="AL28" s="2496" t="s">
        <v>18</v>
      </c>
      <c r="AM28" s="2496"/>
      <c r="AN28" s="2496"/>
      <c r="AO28" s="2496"/>
    </row>
    <row r="29" spans="1:41" s="104" customFormat="1" ht="30">
      <c r="A29" s="2546"/>
      <c r="B29" s="101" t="s">
        <v>19</v>
      </c>
      <c r="C29" s="131" t="s">
        <v>20</v>
      </c>
      <c r="D29" s="45" t="s">
        <v>37</v>
      </c>
      <c r="E29" s="48" t="s">
        <v>24</v>
      </c>
      <c r="F29" s="732"/>
      <c r="G29" s="2544"/>
      <c r="H29" s="101" t="s">
        <v>19</v>
      </c>
      <c r="I29" s="131" t="s">
        <v>20</v>
      </c>
      <c r="J29" s="45" t="s">
        <v>37</v>
      </c>
      <c r="K29" s="48" t="s">
        <v>24</v>
      </c>
      <c r="M29" s="2544"/>
      <c r="N29" s="101" t="s">
        <v>19</v>
      </c>
      <c r="O29" s="131" t="s">
        <v>20</v>
      </c>
      <c r="P29" s="45" t="s">
        <v>37</v>
      </c>
      <c r="Q29" s="48" t="s">
        <v>24</v>
      </c>
      <c r="S29" s="2544"/>
      <c r="T29" s="45" t="s">
        <v>19</v>
      </c>
      <c r="U29" s="105" t="s">
        <v>20</v>
      </c>
      <c r="V29" s="103" t="s">
        <v>37</v>
      </c>
      <c r="W29" s="48" t="s">
        <v>24</v>
      </c>
      <c r="Y29" s="2527"/>
      <c r="Z29" s="87" t="s">
        <v>19</v>
      </c>
      <c r="AA29" s="87" t="s">
        <v>20</v>
      </c>
      <c r="AB29" s="87" t="s">
        <v>37</v>
      </c>
      <c r="AC29" s="88" t="s">
        <v>24</v>
      </c>
      <c r="AE29" s="2527"/>
      <c r="AF29" s="87" t="s">
        <v>19</v>
      </c>
      <c r="AG29" s="87" t="s">
        <v>20</v>
      </c>
      <c r="AH29" s="87" t="s">
        <v>37</v>
      </c>
      <c r="AI29" s="88" t="s">
        <v>24</v>
      </c>
      <c r="AK29" s="2527"/>
      <c r="AL29" s="87" t="s">
        <v>19</v>
      </c>
      <c r="AM29" s="87" t="s">
        <v>20</v>
      </c>
      <c r="AN29" s="87" t="s">
        <v>37</v>
      </c>
      <c r="AO29" s="88" t="s">
        <v>24</v>
      </c>
    </row>
    <row r="30" spans="1:41" s="16" customFormat="1" ht="13.5" thickBot="1">
      <c r="A30" s="1119" t="s">
        <v>61</v>
      </c>
      <c r="B30" s="1120">
        <v>72194</v>
      </c>
      <c r="C30" s="1082" t="s">
        <v>773</v>
      </c>
      <c r="D30" s="650">
        <v>72194</v>
      </c>
      <c r="E30" s="1121" t="s">
        <v>25</v>
      </c>
      <c r="G30" s="1122" t="s">
        <v>61</v>
      </c>
      <c r="H30" s="286">
        <v>71193</v>
      </c>
      <c r="I30" s="1123">
        <v>2209</v>
      </c>
      <c r="J30" s="286">
        <v>71193</v>
      </c>
      <c r="K30" s="1124" t="s">
        <v>25</v>
      </c>
      <c r="M30" s="1122" t="s">
        <v>61</v>
      </c>
      <c r="N30" s="106">
        <v>71565</v>
      </c>
      <c r="O30" s="107">
        <v>2191</v>
      </c>
      <c r="P30" s="108">
        <v>71565</v>
      </c>
      <c r="Q30" s="1125" t="s">
        <v>25</v>
      </c>
      <c r="S30" s="1122" t="s">
        <v>61</v>
      </c>
      <c r="T30" s="66">
        <v>68857</v>
      </c>
      <c r="U30" s="1126" t="s">
        <v>802</v>
      </c>
      <c r="V30" s="1127">
        <v>68857</v>
      </c>
      <c r="W30" s="1126" t="s">
        <v>25</v>
      </c>
      <c r="Y30" s="1071" t="s">
        <v>61</v>
      </c>
      <c r="Z30" s="1246">
        <v>69818</v>
      </c>
      <c r="AA30" s="1241" t="s">
        <v>827</v>
      </c>
      <c r="AB30" s="1246">
        <v>69818</v>
      </c>
      <c r="AC30" s="1241" t="s">
        <v>25</v>
      </c>
      <c r="AE30" s="1071" t="s">
        <v>61</v>
      </c>
      <c r="AF30" s="1247">
        <v>64201</v>
      </c>
      <c r="AG30" s="1248" t="s">
        <v>848</v>
      </c>
      <c r="AH30" s="1247">
        <v>64201</v>
      </c>
      <c r="AI30" s="1248" t="s">
        <v>25</v>
      </c>
      <c r="AK30" s="1071" t="s">
        <v>61</v>
      </c>
      <c r="AL30" s="98">
        <v>65178</v>
      </c>
      <c r="AM30" s="99" t="s">
        <v>869</v>
      </c>
      <c r="AN30" s="98">
        <v>65178</v>
      </c>
      <c r="AO30" s="98">
        <v>65178</v>
      </c>
    </row>
    <row r="31" spans="1:41" s="16" customFormat="1" ht="13">
      <c r="A31" s="1128" t="s">
        <v>58</v>
      </c>
      <c r="B31" s="1129">
        <v>35350</v>
      </c>
      <c r="C31" s="1087" t="s">
        <v>969</v>
      </c>
      <c r="D31" s="1088">
        <v>0.49</v>
      </c>
      <c r="E31" s="1091" t="s">
        <v>970</v>
      </c>
      <c r="G31" s="42" t="s">
        <v>137</v>
      </c>
      <c r="H31" s="1130">
        <v>33335</v>
      </c>
      <c r="I31" s="1131">
        <v>2685</v>
      </c>
      <c r="J31" s="1132">
        <v>46.8</v>
      </c>
      <c r="K31" s="1133">
        <v>3.4</v>
      </c>
      <c r="M31" s="42" t="s">
        <v>137</v>
      </c>
      <c r="N31" s="112">
        <v>46712</v>
      </c>
      <c r="O31" s="113">
        <v>2371</v>
      </c>
      <c r="P31" s="114">
        <v>65.3</v>
      </c>
      <c r="Q31" s="115">
        <v>2.8</v>
      </c>
      <c r="S31" s="42" t="s">
        <v>137</v>
      </c>
      <c r="T31" s="116">
        <v>46962</v>
      </c>
      <c r="U31" s="117" t="s">
        <v>971</v>
      </c>
      <c r="V31" s="118">
        <v>0.68200000000000005</v>
      </c>
      <c r="W31" s="117" t="s">
        <v>840</v>
      </c>
      <c r="Y31" s="119" t="s">
        <v>137</v>
      </c>
      <c r="Z31" s="1249">
        <v>47584</v>
      </c>
      <c r="AA31" s="1250" t="s">
        <v>972</v>
      </c>
      <c r="AB31" s="1251">
        <v>0.68200000000000005</v>
      </c>
      <c r="AC31" s="1250" t="s">
        <v>857</v>
      </c>
      <c r="AE31" s="119" t="s">
        <v>137</v>
      </c>
      <c r="AF31" s="1252">
        <v>42145</v>
      </c>
      <c r="AG31" s="1253" t="s">
        <v>973</v>
      </c>
      <c r="AH31" s="1254">
        <v>0.65600000000000003</v>
      </c>
      <c r="AI31" s="1253" t="s">
        <v>857</v>
      </c>
      <c r="AK31" s="119" t="s">
        <v>137</v>
      </c>
      <c r="AL31" s="98">
        <v>42855</v>
      </c>
      <c r="AM31" s="99" t="s">
        <v>974</v>
      </c>
      <c r="AN31" s="100">
        <v>0.65800000000000003</v>
      </c>
      <c r="AO31" s="98">
        <v>42855</v>
      </c>
    </row>
    <row r="32" spans="1:41" s="16" customFormat="1" ht="13">
      <c r="A32" s="1134" t="s">
        <v>890</v>
      </c>
      <c r="B32" s="1135">
        <v>10160</v>
      </c>
      <c r="C32" s="1092" t="s">
        <v>975</v>
      </c>
      <c r="D32" s="1136">
        <v>0.14099999999999999</v>
      </c>
      <c r="E32" s="1095" t="s">
        <v>976</v>
      </c>
      <c r="G32" s="1255" t="s">
        <v>130</v>
      </c>
      <c r="H32" s="1139">
        <v>9361</v>
      </c>
      <c r="I32" s="1140">
        <v>1618</v>
      </c>
      <c r="J32" s="1141">
        <v>13.1</v>
      </c>
      <c r="K32" s="1142">
        <v>2.1</v>
      </c>
      <c r="M32" s="1255" t="s">
        <v>130</v>
      </c>
      <c r="N32" s="122">
        <v>16867</v>
      </c>
      <c r="O32" s="123">
        <v>2134</v>
      </c>
      <c r="P32" s="1256">
        <v>23.6</v>
      </c>
      <c r="Q32" s="64">
        <v>2.7</v>
      </c>
      <c r="S32" s="1255" t="s">
        <v>130</v>
      </c>
      <c r="T32" s="1257">
        <v>16880</v>
      </c>
      <c r="U32" s="1250" t="s">
        <v>977</v>
      </c>
      <c r="V32" s="1251">
        <v>0.245</v>
      </c>
      <c r="W32" s="1250" t="s">
        <v>978</v>
      </c>
      <c r="Y32" s="125" t="s">
        <v>130</v>
      </c>
      <c r="Z32" s="1249">
        <v>14935</v>
      </c>
      <c r="AA32" s="1250" t="s">
        <v>979</v>
      </c>
      <c r="AB32" s="1251">
        <v>0.214</v>
      </c>
      <c r="AC32" s="1250" t="s">
        <v>806</v>
      </c>
      <c r="AE32" s="125" t="s">
        <v>130</v>
      </c>
      <c r="AF32" s="1252">
        <v>14272</v>
      </c>
      <c r="AG32" s="1253" t="s">
        <v>980</v>
      </c>
      <c r="AH32" s="1254">
        <v>0.222</v>
      </c>
      <c r="AI32" s="1253" t="s">
        <v>978</v>
      </c>
      <c r="AK32" s="125" t="s">
        <v>130</v>
      </c>
      <c r="AL32" s="98">
        <v>15271</v>
      </c>
      <c r="AM32" s="99" t="s">
        <v>981</v>
      </c>
      <c r="AN32" s="100">
        <v>0.23400000000000001</v>
      </c>
      <c r="AO32" s="98">
        <v>15271</v>
      </c>
    </row>
    <row r="33" spans="1:41" s="16" customFormat="1" ht="13">
      <c r="A33" s="1143" t="s">
        <v>897</v>
      </c>
      <c r="B33" s="1135">
        <v>6690</v>
      </c>
      <c r="C33" s="1092" t="s">
        <v>982</v>
      </c>
      <c r="D33" s="1136">
        <v>9.2999999999999999E-2</v>
      </c>
      <c r="E33" s="1095" t="s">
        <v>786</v>
      </c>
      <c r="G33" s="1258" t="s">
        <v>58</v>
      </c>
      <c r="H33" s="1139">
        <v>5690</v>
      </c>
      <c r="I33" s="1140">
        <v>1373</v>
      </c>
      <c r="J33" s="1141">
        <v>8</v>
      </c>
      <c r="K33" s="1142">
        <v>1.9</v>
      </c>
      <c r="M33" s="1258" t="s">
        <v>58</v>
      </c>
      <c r="N33" s="122">
        <v>33527</v>
      </c>
      <c r="O33" s="123">
        <v>2158</v>
      </c>
      <c r="P33" s="1145">
        <v>46.8</v>
      </c>
      <c r="Q33" s="64">
        <v>3</v>
      </c>
      <c r="S33" s="1258" t="s">
        <v>58</v>
      </c>
      <c r="T33" s="1257">
        <v>33283</v>
      </c>
      <c r="U33" s="1250" t="s">
        <v>983</v>
      </c>
      <c r="V33" s="1251">
        <v>0.48299999999999998</v>
      </c>
      <c r="W33" s="1250" t="s">
        <v>862</v>
      </c>
      <c r="Y33" s="127" t="s">
        <v>58</v>
      </c>
      <c r="Z33" s="1249">
        <v>33869</v>
      </c>
      <c r="AA33" s="1250" t="s">
        <v>984</v>
      </c>
      <c r="AB33" s="1251">
        <v>0.48499999999999999</v>
      </c>
      <c r="AC33" s="1250" t="s">
        <v>985</v>
      </c>
      <c r="AE33" s="127" t="s">
        <v>58</v>
      </c>
      <c r="AF33" s="1252">
        <v>30233</v>
      </c>
      <c r="AG33" s="1253" t="s">
        <v>986</v>
      </c>
      <c r="AH33" s="1254">
        <v>0.47099999999999997</v>
      </c>
      <c r="AI33" s="1253" t="s">
        <v>814</v>
      </c>
      <c r="AK33" s="127" t="s">
        <v>58</v>
      </c>
      <c r="AL33" s="98">
        <v>32036</v>
      </c>
      <c r="AM33" s="99" t="s">
        <v>987</v>
      </c>
      <c r="AN33" s="100">
        <v>0.49199999999999999</v>
      </c>
      <c r="AO33" s="98">
        <v>32036</v>
      </c>
    </row>
    <row r="34" spans="1:41" s="16" customFormat="1" ht="13">
      <c r="A34" s="1134" t="s">
        <v>890</v>
      </c>
      <c r="B34" s="1135">
        <v>3218</v>
      </c>
      <c r="C34" s="1092" t="s">
        <v>988</v>
      </c>
      <c r="D34" s="1136">
        <v>4.4999999999999998E-2</v>
      </c>
      <c r="E34" s="1259" t="s">
        <v>885</v>
      </c>
      <c r="G34" s="1260" t="s">
        <v>130</v>
      </c>
      <c r="H34" s="1139">
        <v>1377</v>
      </c>
      <c r="I34" s="1140">
        <v>590</v>
      </c>
      <c r="J34" s="1141">
        <v>1.9</v>
      </c>
      <c r="K34" s="1142">
        <v>0.8</v>
      </c>
      <c r="M34" s="1260" t="s">
        <v>130</v>
      </c>
      <c r="N34" s="122">
        <v>10427</v>
      </c>
      <c r="O34" s="123">
        <v>1502</v>
      </c>
      <c r="P34" s="1145">
        <v>14.6</v>
      </c>
      <c r="Q34" s="1261">
        <v>2</v>
      </c>
      <c r="S34" s="1260" t="s">
        <v>130</v>
      </c>
      <c r="T34" s="1262">
        <v>10531</v>
      </c>
      <c r="U34" s="1263" t="s">
        <v>989</v>
      </c>
      <c r="V34" s="1264">
        <v>0.153</v>
      </c>
      <c r="W34" s="1263" t="s">
        <v>990</v>
      </c>
      <c r="Y34" s="1265" t="s">
        <v>130</v>
      </c>
      <c r="Z34" s="1249">
        <v>10104</v>
      </c>
      <c r="AA34" s="1250" t="s">
        <v>991</v>
      </c>
      <c r="AB34" s="1251">
        <v>0.14499999999999999</v>
      </c>
      <c r="AC34" s="1250" t="s">
        <v>978</v>
      </c>
      <c r="AE34" s="125" t="s">
        <v>130</v>
      </c>
      <c r="AF34" s="1252">
        <v>8873</v>
      </c>
      <c r="AG34" s="1253" t="s">
        <v>992</v>
      </c>
      <c r="AH34" s="1254">
        <v>0.13800000000000001</v>
      </c>
      <c r="AI34" s="1253" t="s">
        <v>805</v>
      </c>
      <c r="AK34" s="125" t="s">
        <v>130</v>
      </c>
      <c r="AL34" s="98">
        <v>10299</v>
      </c>
      <c r="AM34" s="99" t="s">
        <v>993</v>
      </c>
      <c r="AN34" s="100">
        <v>0.158</v>
      </c>
      <c r="AO34" s="98">
        <v>10299</v>
      </c>
    </row>
    <row r="35" spans="1:41" s="16" customFormat="1" ht="13">
      <c r="A35" s="1143" t="s">
        <v>909</v>
      </c>
      <c r="B35" s="1135">
        <v>12225</v>
      </c>
      <c r="C35" s="1092" t="s">
        <v>994</v>
      </c>
      <c r="D35" s="1136">
        <v>0.16900000000000001</v>
      </c>
      <c r="E35" s="1266" t="s">
        <v>995</v>
      </c>
      <c r="G35" s="1267" t="s">
        <v>138</v>
      </c>
      <c r="H35" s="1139">
        <v>13897</v>
      </c>
      <c r="I35" s="1140">
        <v>1927</v>
      </c>
      <c r="J35" s="1141">
        <v>19.5</v>
      </c>
      <c r="K35" s="1142">
        <v>2.7</v>
      </c>
      <c r="M35" s="1267" t="s">
        <v>138</v>
      </c>
      <c r="N35" s="122">
        <v>3763</v>
      </c>
      <c r="O35" s="123">
        <v>989</v>
      </c>
      <c r="P35" s="1145">
        <v>5.3</v>
      </c>
      <c r="Q35" s="64">
        <v>1.4</v>
      </c>
      <c r="S35" s="1267" t="s">
        <v>138</v>
      </c>
      <c r="T35" s="1268">
        <v>4710</v>
      </c>
      <c r="U35" s="1269" t="s">
        <v>996</v>
      </c>
      <c r="V35" s="1270">
        <v>6.8000000000000005E-2</v>
      </c>
      <c r="W35" s="1269" t="s">
        <v>997</v>
      </c>
      <c r="Y35" s="127" t="s">
        <v>138</v>
      </c>
      <c r="Z35" s="1271">
        <v>4096</v>
      </c>
      <c r="AA35" s="1269" t="s">
        <v>998</v>
      </c>
      <c r="AB35" s="1270">
        <v>5.8999999999999997E-2</v>
      </c>
      <c r="AC35" s="1269" t="s">
        <v>850</v>
      </c>
      <c r="AE35" s="127" t="s">
        <v>138</v>
      </c>
      <c r="AF35" s="1272">
        <v>3937</v>
      </c>
      <c r="AG35" s="1273" t="s">
        <v>999</v>
      </c>
      <c r="AH35" s="1274">
        <v>6.0999999999999999E-2</v>
      </c>
      <c r="AI35" s="1273" t="s">
        <v>842</v>
      </c>
      <c r="AK35" s="127" t="s">
        <v>138</v>
      </c>
      <c r="AL35" s="98">
        <v>3598</v>
      </c>
      <c r="AM35" s="99" t="s">
        <v>1000</v>
      </c>
      <c r="AN35" s="100">
        <v>5.5E-2</v>
      </c>
      <c r="AO35" s="98">
        <v>3598</v>
      </c>
    </row>
    <row r="36" spans="1:41" s="16" customFormat="1" ht="13">
      <c r="A36" s="1134" t="s">
        <v>890</v>
      </c>
      <c r="B36" s="1135">
        <v>264</v>
      </c>
      <c r="C36" s="1092" t="s">
        <v>1001</v>
      </c>
      <c r="D36" s="1136">
        <v>4.0000000000000001E-3</v>
      </c>
      <c r="E36" s="1275" t="s">
        <v>770</v>
      </c>
      <c r="G36" s="1276" t="s">
        <v>130</v>
      </c>
      <c r="H36" s="1139">
        <v>830</v>
      </c>
      <c r="I36" s="1140">
        <v>454</v>
      </c>
      <c r="J36" s="1141">
        <v>1.2</v>
      </c>
      <c r="K36" s="1142">
        <v>0.6</v>
      </c>
      <c r="M36" s="1276" t="s">
        <v>130</v>
      </c>
      <c r="N36" s="122">
        <v>1667</v>
      </c>
      <c r="O36" s="123">
        <v>617</v>
      </c>
      <c r="P36" s="1277">
        <v>2.2999999999999998</v>
      </c>
      <c r="Q36" s="64">
        <v>0.9</v>
      </c>
      <c r="S36" s="1278" t="s">
        <v>130</v>
      </c>
      <c r="T36" s="1268">
        <v>2171</v>
      </c>
      <c r="U36" s="1269" t="s">
        <v>1002</v>
      </c>
      <c r="V36" s="1270">
        <v>3.2000000000000001E-2</v>
      </c>
      <c r="W36" s="1269" t="s">
        <v>800</v>
      </c>
      <c r="Y36" s="125" t="s">
        <v>130</v>
      </c>
      <c r="Z36" s="1271">
        <v>1219</v>
      </c>
      <c r="AA36" s="1269" t="s">
        <v>1003</v>
      </c>
      <c r="AB36" s="1270">
        <v>1.7000000000000001E-2</v>
      </c>
      <c r="AC36" s="1269" t="s">
        <v>914</v>
      </c>
      <c r="AE36" s="125" t="s">
        <v>130</v>
      </c>
      <c r="AF36" s="1272">
        <v>1442</v>
      </c>
      <c r="AG36" s="1273" t="s">
        <v>1004</v>
      </c>
      <c r="AH36" s="1274">
        <v>2.1999999999999999E-2</v>
      </c>
      <c r="AI36" s="1273" t="s">
        <v>925</v>
      </c>
      <c r="AK36" s="125" t="s">
        <v>130</v>
      </c>
      <c r="AL36" s="98">
        <v>1452</v>
      </c>
      <c r="AM36" s="99" t="s">
        <v>1005</v>
      </c>
      <c r="AN36" s="100">
        <v>2.1999999999999999E-2</v>
      </c>
      <c r="AO36" s="98">
        <v>1452</v>
      </c>
    </row>
    <row r="37" spans="1:41" s="16" customFormat="1" ht="13">
      <c r="A37" s="1143" t="s">
        <v>139</v>
      </c>
      <c r="B37" s="1135">
        <v>8826</v>
      </c>
      <c r="C37" s="1092" t="s">
        <v>1006</v>
      </c>
      <c r="D37" s="1136">
        <v>0.122</v>
      </c>
      <c r="E37" s="1275" t="s">
        <v>790</v>
      </c>
      <c r="G37" s="1279" t="s">
        <v>59</v>
      </c>
      <c r="H37" s="1139">
        <v>10255</v>
      </c>
      <c r="I37" s="1140">
        <v>1938</v>
      </c>
      <c r="J37" s="1141">
        <v>14.4</v>
      </c>
      <c r="K37" s="1142">
        <v>2.7</v>
      </c>
      <c r="M37" s="1279" t="s">
        <v>59</v>
      </c>
      <c r="N37" s="122">
        <v>9422</v>
      </c>
      <c r="O37" s="123">
        <v>1491</v>
      </c>
      <c r="P37" s="1145">
        <v>13.2</v>
      </c>
      <c r="Q37" s="1280">
        <v>1.9</v>
      </c>
      <c r="S37" s="1279" t="s">
        <v>59</v>
      </c>
      <c r="T37" s="1281">
        <v>8969</v>
      </c>
      <c r="U37" s="1282" t="s">
        <v>1007</v>
      </c>
      <c r="V37" s="1283">
        <v>0.13</v>
      </c>
      <c r="W37" s="1282" t="s">
        <v>1008</v>
      </c>
      <c r="Y37" s="1284" t="s">
        <v>59</v>
      </c>
      <c r="Z37" s="1271">
        <v>9619</v>
      </c>
      <c r="AA37" s="1269" t="s">
        <v>1009</v>
      </c>
      <c r="AB37" s="1270">
        <v>0.13800000000000001</v>
      </c>
      <c r="AC37" s="1269" t="s">
        <v>1010</v>
      </c>
      <c r="AE37" s="127" t="s">
        <v>59</v>
      </c>
      <c r="AF37" s="1272">
        <v>7975</v>
      </c>
      <c r="AG37" s="1273" t="s">
        <v>1011</v>
      </c>
      <c r="AH37" s="1274">
        <v>0.124</v>
      </c>
      <c r="AI37" s="1273" t="s">
        <v>978</v>
      </c>
      <c r="AK37" s="127" t="s">
        <v>59</v>
      </c>
      <c r="AL37" s="98">
        <v>7221</v>
      </c>
      <c r="AM37" s="99" t="s">
        <v>1012</v>
      </c>
      <c r="AN37" s="100">
        <v>0.111</v>
      </c>
      <c r="AO37" s="98">
        <v>7221</v>
      </c>
    </row>
    <row r="38" spans="1:41" s="16" customFormat="1" ht="13">
      <c r="A38" s="1134" t="s">
        <v>66</v>
      </c>
      <c r="B38" s="1135">
        <v>4436</v>
      </c>
      <c r="C38" s="1092" t="s">
        <v>1013</v>
      </c>
      <c r="D38" s="1136">
        <v>6.0999999999999999E-2</v>
      </c>
      <c r="E38" s="1285" t="s">
        <v>786</v>
      </c>
      <c r="G38" s="1286" t="s">
        <v>130</v>
      </c>
      <c r="H38" s="1139">
        <v>4424</v>
      </c>
      <c r="I38" s="1140">
        <v>1140</v>
      </c>
      <c r="J38" s="1141">
        <v>6.2</v>
      </c>
      <c r="K38" s="1142">
        <v>1.6</v>
      </c>
      <c r="M38" s="1286" t="s">
        <v>130</v>
      </c>
      <c r="N38" s="122">
        <v>4773</v>
      </c>
      <c r="O38" s="123">
        <v>1225</v>
      </c>
      <c r="P38" s="1145">
        <v>6.7</v>
      </c>
      <c r="Q38" s="64">
        <v>1.7</v>
      </c>
      <c r="S38" s="1286" t="s">
        <v>130</v>
      </c>
      <c r="T38" s="1287">
        <v>4178</v>
      </c>
      <c r="U38" s="1288" t="s">
        <v>1014</v>
      </c>
      <c r="V38" s="1289">
        <v>6.0999999999999999E-2</v>
      </c>
      <c r="W38" s="1288" t="s">
        <v>842</v>
      </c>
      <c r="Y38" s="125" t="s">
        <v>130</v>
      </c>
      <c r="Z38" s="1290">
        <v>3612</v>
      </c>
      <c r="AA38" s="1288" t="s">
        <v>1015</v>
      </c>
      <c r="AB38" s="1289">
        <v>5.1999999999999998E-2</v>
      </c>
      <c r="AC38" s="1288" t="s">
        <v>1016</v>
      </c>
      <c r="AE38" s="125" t="s">
        <v>130</v>
      </c>
      <c r="AF38" s="1291">
        <v>3957</v>
      </c>
      <c r="AG38" s="1292" t="s">
        <v>1017</v>
      </c>
      <c r="AH38" s="1293">
        <v>6.2E-2</v>
      </c>
      <c r="AI38" s="1292" t="s">
        <v>1018</v>
      </c>
      <c r="AK38" s="125" t="s">
        <v>130</v>
      </c>
      <c r="AL38" s="98">
        <v>3520</v>
      </c>
      <c r="AM38" s="99" t="s">
        <v>1019</v>
      </c>
      <c r="AN38" s="100">
        <v>5.3999999999999999E-2</v>
      </c>
      <c r="AO38" s="98">
        <v>3520</v>
      </c>
    </row>
    <row r="39" spans="1:41" s="16" customFormat="1" ht="13">
      <c r="A39" s="1143" t="s">
        <v>933</v>
      </c>
      <c r="B39" s="1135">
        <v>17929</v>
      </c>
      <c r="C39" s="1092" t="s">
        <v>1020</v>
      </c>
      <c r="D39" s="1136">
        <v>0.248</v>
      </c>
      <c r="E39" s="1294" t="s">
        <v>995</v>
      </c>
      <c r="G39" s="1295"/>
      <c r="H39" s="1139">
        <v>18271</v>
      </c>
      <c r="I39" s="1140">
        <v>1797</v>
      </c>
      <c r="J39" s="1141">
        <v>25.7</v>
      </c>
      <c r="K39" s="1142">
        <v>2.5</v>
      </c>
      <c r="M39" s="1295"/>
      <c r="N39" s="122"/>
      <c r="O39" s="123"/>
      <c r="P39" s="1296"/>
      <c r="Q39" s="64"/>
      <c r="S39" s="1297"/>
      <c r="T39" s="1287"/>
      <c r="U39" s="1288"/>
      <c r="V39" s="1289"/>
      <c r="W39" s="1288"/>
      <c r="Y39" s="125"/>
      <c r="Z39" s="1290"/>
      <c r="AA39" s="1288"/>
      <c r="AB39" s="1289"/>
      <c r="AC39" s="1288"/>
      <c r="AE39" s="125"/>
      <c r="AF39" s="1291"/>
      <c r="AG39" s="1292"/>
      <c r="AH39" s="1293"/>
      <c r="AI39" s="1292"/>
      <c r="AK39" s="125"/>
      <c r="AL39" s="98"/>
      <c r="AM39" s="99"/>
      <c r="AN39" s="100"/>
      <c r="AO39" s="98"/>
    </row>
    <row r="40" spans="1:41" s="16" customFormat="1" ht="13">
      <c r="A40" s="1134" t="s">
        <v>890</v>
      </c>
      <c r="B40" s="1135">
        <v>2088</v>
      </c>
      <c r="C40" s="1092" t="s">
        <v>1021</v>
      </c>
      <c r="D40" s="1136">
        <v>2.9000000000000001E-2</v>
      </c>
      <c r="E40" s="1294" t="s">
        <v>771</v>
      </c>
      <c r="G40" s="1298" t="s">
        <v>57</v>
      </c>
      <c r="H40" s="1183">
        <v>3837</v>
      </c>
      <c r="I40" s="1184">
        <v>1188</v>
      </c>
      <c r="J40" s="1185">
        <v>5.4</v>
      </c>
      <c r="K40" s="1186">
        <v>1.6</v>
      </c>
      <c r="M40" s="1298" t="s">
        <v>57</v>
      </c>
      <c r="N40" s="128">
        <v>24853</v>
      </c>
      <c r="O40" s="129">
        <v>2201</v>
      </c>
      <c r="P40" s="1187">
        <v>34.700000000000003</v>
      </c>
      <c r="Q40" s="1299">
        <v>2.8</v>
      </c>
      <c r="S40" s="1298" t="s">
        <v>57</v>
      </c>
      <c r="T40" s="1300">
        <v>21895</v>
      </c>
      <c r="U40" s="1301" t="s">
        <v>1022</v>
      </c>
      <c r="V40" s="1302">
        <v>0.318</v>
      </c>
      <c r="W40" s="1301" t="s">
        <v>840</v>
      </c>
      <c r="Y40" s="1303" t="s">
        <v>57</v>
      </c>
      <c r="Z40" s="1290">
        <v>22234</v>
      </c>
      <c r="AA40" s="1288" t="s">
        <v>1023</v>
      </c>
      <c r="AB40" s="1289">
        <v>0.318</v>
      </c>
      <c r="AC40" s="1288" t="s">
        <v>857</v>
      </c>
      <c r="AE40" s="119" t="s">
        <v>57</v>
      </c>
      <c r="AF40" s="1291">
        <v>22056</v>
      </c>
      <c r="AG40" s="1292" t="s">
        <v>1024</v>
      </c>
      <c r="AH40" s="1293">
        <v>0.34399999999999997</v>
      </c>
      <c r="AI40" s="1292" t="s">
        <v>857</v>
      </c>
      <c r="AK40" s="119" t="s">
        <v>57</v>
      </c>
      <c r="AL40" s="98">
        <v>22323</v>
      </c>
      <c r="AM40" s="99" t="s">
        <v>1025</v>
      </c>
      <c r="AN40" s="100">
        <v>0.34200000000000003</v>
      </c>
      <c r="AO40" s="98">
        <v>22323</v>
      </c>
    </row>
    <row r="41" spans="1:41" s="16" customFormat="1" ht="13">
      <c r="A41" s="1143" t="s">
        <v>139</v>
      </c>
      <c r="B41" s="1135">
        <v>9585</v>
      </c>
      <c r="C41" s="1092" t="s">
        <v>1026</v>
      </c>
      <c r="D41" s="1136">
        <v>0.13300000000000001</v>
      </c>
      <c r="E41" s="1304" t="s">
        <v>1027</v>
      </c>
      <c r="G41" s="1305" t="s">
        <v>139</v>
      </c>
      <c r="H41" s="1139">
        <v>9009</v>
      </c>
      <c r="I41" s="1140">
        <v>1505</v>
      </c>
      <c r="J41" s="1141">
        <v>12.7</v>
      </c>
      <c r="K41" s="1142">
        <v>2.1</v>
      </c>
      <c r="M41" s="1305" t="s">
        <v>139</v>
      </c>
      <c r="N41" s="122">
        <v>19980</v>
      </c>
      <c r="O41" s="123">
        <v>2122</v>
      </c>
      <c r="P41" s="1145">
        <v>27.9</v>
      </c>
      <c r="Q41" s="64">
        <v>2.7</v>
      </c>
      <c r="S41" s="1305" t="s">
        <v>139</v>
      </c>
      <c r="T41" s="1306">
        <v>17579</v>
      </c>
      <c r="U41" s="1307" t="s">
        <v>1028</v>
      </c>
      <c r="V41" s="1308">
        <v>0.255</v>
      </c>
      <c r="W41" s="1307" t="s">
        <v>1029</v>
      </c>
      <c r="Y41" s="127" t="s">
        <v>139</v>
      </c>
      <c r="Z41" s="1309">
        <v>18404</v>
      </c>
      <c r="AA41" s="1307" t="s">
        <v>1030</v>
      </c>
      <c r="AB41" s="1308">
        <v>0.26400000000000001</v>
      </c>
      <c r="AC41" s="1307" t="s">
        <v>1031</v>
      </c>
      <c r="AE41" s="127" t="s">
        <v>139</v>
      </c>
      <c r="AF41" s="1310">
        <v>16991</v>
      </c>
      <c r="AG41" s="1311" t="s">
        <v>1032</v>
      </c>
      <c r="AH41" s="1312">
        <v>0.26500000000000001</v>
      </c>
      <c r="AI41" s="1311" t="s">
        <v>862</v>
      </c>
      <c r="AK41" s="127" t="s">
        <v>139</v>
      </c>
      <c r="AL41" s="98">
        <v>16704</v>
      </c>
      <c r="AM41" s="99" t="s">
        <v>1033</v>
      </c>
      <c r="AN41" s="100">
        <v>0.25600000000000001</v>
      </c>
      <c r="AO41" s="98">
        <v>16704</v>
      </c>
    </row>
    <row r="42" spans="1:41" s="16" customFormat="1" ht="13">
      <c r="A42" s="1134" t="s">
        <v>66</v>
      </c>
      <c r="B42" s="1135">
        <v>5835</v>
      </c>
      <c r="C42" s="1092" t="s">
        <v>1034</v>
      </c>
      <c r="D42" s="1136">
        <v>8.1000000000000003E-2</v>
      </c>
      <c r="E42" s="1313" t="s">
        <v>787</v>
      </c>
      <c r="G42" s="1314" t="s">
        <v>66</v>
      </c>
      <c r="H42" s="1139">
        <v>5042</v>
      </c>
      <c r="I42" s="1140">
        <v>1033</v>
      </c>
      <c r="J42" s="1141">
        <v>7.1</v>
      </c>
      <c r="K42" s="1142">
        <v>1.5</v>
      </c>
      <c r="M42" s="1314" t="s">
        <v>66</v>
      </c>
      <c r="N42" s="122">
        <v>10755</v>
      </c>
      <c r="O42" s="123">
        <v>1634</v>
      </c>
      <c r="P42" s="1315">
        <v>15</v>
      </c>
      <c r="Q42" s="64">
        <v>2.2000000000000002</v>
      </c>
      <c r="S42" s="1316" t="s">
        <v>66</v>
      </c>
      <c r="T42" s="1306">
        <v>8839</v>
      </c>
      <c r="U42" s="1307" t="s">
        <v>1035</v>
      </c>
      <c r="V42" s="1308">
        <v>0.128</v>
      </c>
      <c r="W42" s="1307" t="s">
        <v>990</v>
      </c>
      <c r="Y42" s="125" t="s">
        <v>66</v>
      </c>
      <c r="Z42" s="1309">
        <v>7946</v>
      </c>
      <c r="AA42" s="1307" t="s">
        <v>1036</v>
      </c>
      <c r="AB42" s="1308">
        <v>0.114</v>
      </c>
      <c r="AC42" s="1307" t="s">
        <v>997</v>
      </c>
      <c r="AE42" s="125" t="s">
        <v>66</v>
      </c>
      <c r="AF42" s="1310">
        <v>7519</v>
      </c>
      <c r="AG42" s="1311" t="s">
        <v>1037</v>
      </c>
      <c r="AH42" s="1312">
        <v>0.11700000000000001</v>
      </c>
      <c r="AI42" s="1311" t="s">
        <v>990</v>
      </c>
      <c r="AK42" s="125" t="s">
        <v>66</v>
      </c>
      <c r="AL42" s="98">
        <v>6837</v>
      </c>
      <c r="AM42" s="99" t="s">
        <v>1038</v>
      </c>
      <c r="AN42" s="100">
        <v>0.105</v>
      </c>
      <c r="AO42" s="98">
        <v>6837</v>
      </c>
    </row>
    <row r="43" spans="1:41" s="16" customFormat="1" ht="13">
      <c r="A43" s="1134"/>
      <c r="B43" s="1135"/>
      <c r="C43" s="1092"/>
      <c r="D43" s="1136"/>
      <c r="E43" s="1313"/>
      <c r="G43" s="1317"/>
      <c r="H43" s="1139"/>
      <c r="I43" s="1140"/>
      <c r="J43" s="1210"/>
      <c r="K43" s="1211"/>
      <c r="M43" s="1317"/>
      <c r="N43" s="122"/>
      <c r="O43" s="123"/>
      <c r="P43" s="1145"/>
      <c r="Q43" s="1318"/>
      <c r="S43" s="1317"/>
      <c r="T43" s="1319"/>
      <c r="U43" s="1320"/>
      <c r="V43" s="1321"/>
      <c r="W43" s="1320"/>
      <c r="Y43" s="1322"/>
      <c r="Z43" s="1307" t="s">
        <v>313</v>
      </c>
      <c r="AA43" s="1307" t="s">
        <v>313</v>
      </c>
      <c r="AB43" s="1308" t="s">
        <v>313</v>
      </c>
      <c r="AC43" s="1307" t="s">
        <v>313</v>
      </c>
      <c r="AE43" s="1071"/>
      <c r="AF43" s="1311" t="s">
        <v>313</v>
      </c>
      <c r="AG43" s="1311" t="s">
        <v>313</v>
      </c>
      <c r="AH43" s="1312" t="s">
        <v>313</v>
      </c>
      <c r="AI43" s="1311" t="s">
        <v>313</v>
      </c>
      <c r="AK43" s="1071"/>
      <c r="AL43" s="99"/>
      <c r="AM43" s="99"/>
      <c r="AN43" s="100"/>
      <c r="AO43" s="99"/>
    </row>
    <row r="44" spans="1:41" s="16" customFormat="1" ht="13">
      <c r="A44" s="1217" t="s">
        <v>951</v>
      </c>
      <c r="B44" s="1323">
        <v>19842</v>
      </c>
      <c r="C44" s="1092" t="s">
        <v>1039</v>
      </c>
      <c r="D44" s="1136">
        <v>0.27500000000000002</v>
      </c>
      <c r="E44" s="1324" t="s">
        <v>774</v>
      </c>
      <c r="G44" s="1325" t="s">
        <v>140</v>
      </c>
      <c r="H44" s="1139">
        <v>19098</v>
      </c>
      <c r="I44" s="1140">
        <v>2053</v>
      </c>
      <c r="J44" s="1210">
        <v>26.8</v>
      </c>
      <c r="K44" s="1211">
        <v>2.6</v>
      </c>
      <c r="M44" s="1325" t="s">
        <v>140</v>
      </c>
      <c r="N44" s="122">
        <v>19349</v>
      </c>
      <c r="O44" s="123">
        <v>2070</v>
      </c>
      <c r="P44" s="1145">
        <v>27</v>
      </c>
      <c r="Q44" s="1326">
        <v>2.6</v>
      </c>
      <c r="S44" s="1325" t="s">
        <v>140</v>
      </c>
      <c r="T44" s="1327">
        <v>21105</v>
      </c>
      <c r="U44" s="1328" t="s">
        <v>818</v>
      </c>
      <c r="V44" s="1329">
        <v>0.307</v>
      </c>
      <c r="W44" s="1328" t="s">
        <v>803</v>
      </c>
      <c r="Y44" s="1330" t="s">
        <v>140</v>
      </c>
      <c r="Z44" s="1331">
        <v>19413</v>
      </c>
      <c r="AA44" s="1320" t="s">
        <v>1040</v>
      </c>
      <c r="AB44" s="1321">
        <v>0.27800000000000002</v>
      </c>
      <c r="AC44" s="1320" t="s">
        <v>819</v>
      </c>
      <c r="AE44" s="1071" t="s">
        <v>140</v>
      </c>
      <c r="AF44" s="1332">
        <v>17777</v>
      </c>
      <c r="AG44" s="1333" t="s">
        <v>1041</v>
      </c>
      <c r="AH44" s="1334">
        <v>0.27700000000000002</v>
      </c>
      <c r="AI44" s="1333" t="s">
        <v>819</v>
      </c>
      <c r="AK44" s="1071" t="s">
        <v>140</v>
      </c>
      <c r="AL44" s="98">
        <v>19324</v>
      </c>
      <c r="AM44" s="99" t="s">
        <v>1042</v>
      </c>
      <c r="AN44" s="100">
        <v>0.29599999999999999</v>
      </c>
      <c r="AO44" s="98">
        <v>19324</v>
      </c>
    </row>
    <row r="45" spans="1:41" s="16" customFormat="1" ht="13">
      <c r="A45" s="1222" t="s">
        <v>957</v>
      </c>
      <c r="B45" s="1135">
        <v>31957</v>
      </c>
      <c r="C45" s="1092" t="s">
        <v>1043</v>
      </c>
      <c r="D45" s="1136">
        <v>0.443</v>
      </c>
      <c r="E45" s="1335" t="s">
        <v>1044</v>
      </c>
      <c r="G45" s="1336" t="s">
        <v>141</v>
      </c>
      <c r="H45" s="1139">
        <v>30481</v>
      </c>
      <c r="I45" s="1140">
        <v>1281</v>
      </c>
      <c r="J45" s="1210">
        <v>42.8</v>
      </c>
      <c r="K45" s="1211">
        <v>1.8</v>
      </c>
      <c r="M45" s="1337" t="s">
        <v>141</v>
      </c>
      <c r="N45" s="122">
        <v>29941</v>
      </c>
      <c r="O45" s="123">
        <v>1354</v>
      </c>
      <c r="P45" s="1315">
        <v>41.8</v>
      </c>
      <c r="Q45" s="64">
        <v>1.7</v>
      </c>
      <c r="S45" s="1337" t="s">
        <v>141</v>
      </c>
      <c r="T45" s="1306">
        <v>28180</v>
      </c>
      <c r="U45" s="1320" t="s">
        <v>1045</v>
      </c>
      <c r="V45" s="1321">
        <v>0.40899999999999997</v>
      </c>
      <c r="W45" s="1320" t="s">
        <v>1016</v>
      </c>
      <c r="Y45" s="1071" t="s">
        <v>141</v>
      </c>
      <c r="Z45" s="1331">
        <v>26181</v>
      </c>
      <c r="AA45" s="1320" t="s">
        <v>1046</v>
      </c>
      <c r="AB45" s="1321">
        <v>0.375</v>
      </c>
      <c r="AC45" s="1320" t="s">
        <v>1018</v>
      </c>
      <c r="AE45" s="1071" t="s">
        <v>141</v>
      </c>
      <c r="AF45" s="1332">
        <v>25041</v>
      </c>
      <c r="AG45" s="1333" t="s">
        <v>1047</v>
      </c>
      <c r="AH45" s="1334">
        <v>0.39</v>
      </c>
      <c r="AI45" s="1333" t="s">
        <v>1010</v>
      </c>
      <c r="AK45" s="1071" t="s">
        <v>141</v>
      </c>
      <c r="AL45" s="98">
        <v>23199</v>
      </c>
      <c r="AM45" s="99" t="s">
        <v>1048</v>
      </c>
      <c r="AN45" s="100">
        <v>0.35599999999999998</v>
      </c>
      <c r="AO45" s="98">
        <v>23199</v>
      </c>
    </row>
    <row r="46" spans="1:41" s="16" customFormat="1" ht="13">
      <c r="A46" s="1222"/>
      <c r="B46" s="1226"/>
      <c r="C46" s="1092"/>
      <c r="D46" s="1338"/>
      <c r="E46" s="1095"/>
      <c r="G46" s="1337"/>
      <c r="H46" s="1139"/>
      <c r="I46" s="1140"/>
      <c r="J46" s="1210"/>
      <c r="K46" s="1211"/>
      <c r="M46" s="1337"/>
      <c r="N46" s="122"/>
      <c r="O46" s="123"/>
      <c r="P46" s="1145"/>
      <c r="Q46" s="64"/>
      <c r="S46" s="1337"/>
      <c r="T46" s="1339"/>
      <c r="U46" s="1320"/>
      <c r="V46" s="1320"/>
      <c r="W46" s="1320"/>
      <c r="Y46" s="1071"/>
      <c r="Z46" s="1320" t="s">
        <v>313</v>
      </c>
      <c r="AA46" s="1320" t="s">
        <v>313</v>
      </c>
      <c r="AB46" s="1320" t="s">
        <v>313</v>
      </c>
      <c r="AC46" s="1320" t="s">
        <v>313</v>
      </c>
      <c r="AE46" s="1071"/>
      <c r="AF46" s="1333" t="s">
        <v>313</v>
      </c>
      <c r="AG46" s="1333" t="s">
        <v>313</v>
      </c>
      <c r="AH46" s="1333" t="s">
        <v>313</v>
      </c>
      <c r="AI46" s="1333" t="s">
        <v>313</v>
      </c>
      <c r="AK46" s="1071"/>
      <c r="AL46" s="99"/>
      <c r="AM46" s="99"/>
      <c r="AN46" s="99"/>
      <c r="AO46" s="99"/>
    </row>
    <row r="47" spans="1:41" s="16" customFormat="1" ht="13">
      <c r="A47" s="1230" t="s">
        <v>962</v>
      </c>
      <c r="B47" s="595">
        <v>2.77</v>
      </c>
      <c r="C47" s="1231" t="s">
        <v>1049</v>
      </c>
      <c r="D47" s="1340" t="s">
        <v>25</v>
      </c>
      <c r="E47" s="1341" t="s">
        <v>25</v>
      </c>
      <c r="G47" s="1342" t="s">
        <v>135</v>
      </c>
      <c r="H47" s="1183">
        <v>2.79</v>
      </c>
      <c r="I47" s="1184">
        <v>0.09</v>
      </c>
      <c r="J47" s="1235" t="s">
        <v>25</v>
      </c>
      <c r="K47" s="1236" t="s">
        <v>25</v>
      </c>
      <c r="M47" s="1342" t="s">
        <v>135</v>
      </c>
      <c r="N47" s="128">
        <v>2.77</v>
      </c>
      <c r="O47" s="129">
        <v>0.08</v>
      </c>
      <c r="P47" s="1187" t="s">
        <v>25</v>
      </c>
      <c r="Q47" s="1343" t="s">
        <v>25</v>
      </c>
      <c r="S47" s="1342" t="s">
        <v>135</v>
      </c>
      <c r="T47" s="1344">
        <v>2.86</v>
      </c>
      <c r="U47" s="1345" t="s">
        <v>1050</v>
      </c>
      <c r="V47" s="1345" t="s">
        <v>25</v>
      </c>
      <c r="W47" s="1345" t="s">
        <v>25</v>
      </c>
      <c r="Y47" s="1346" t="s">
        <v>135</v>
      </c>
      <c r="Z47" s="1320">
        <v>2.79</v>
      </c>
      <c r="AA47" s="1320" t="s">
        <v>1051</v>
      </c>
      <c r="AB47" s="1320" t="s">
        <v>25</v>
      </c>
      <c r="AC47" s="1320" t="s">
        <v>25</v>
      </c>
      <c r="AE47" s="1071" t="s">
        <v>135</v>
      </c>
      <c r="AF47" s="1333">
        <v>3.01</v>
      </c>
      <c r="AG47" s="1333" t="s">
        <v>1052</v>
      </c>
      <c r="AH47" s="1333" t="s">
        <v>25</v>
      </c>
      <c r="AI47" s="1333" t="s">
        <v>25</v>
      </c>
      <c r="AK47" s="1071" t="s">
        <v>135</v>
      </c>
      <c r="AL47" s="99">
        <v>2.93</v>
      </c>
      <c r="AM47" s="99" t="s">
        <v>1052</v>
      </c>
      <c r="AN47" s="99" t="s">
        <v>25</v>
      </c>
      <c r="AO47" s="99">
        <v>2.93</v>
      </c>
    </row>
    <row r="48" spans="1:41" s="16" customFormat="1" ht="13">
      <c r="A48" s="1230" t="s">
        <v>965</v>
      </c>
      <c r="B48" s="595">
        <v>3.29</v>
      </c>
      <c r="C48" s="1231" t="s">
        <v>1053</v>
      </c>
      <c r="D48" s="1340" t="s">
        <v>25</v>
      </c>
      <c r="E48" s="1347" t="s">
        <v>25</v>
      </c>
      <c r="G48" s="1348" t="s">
        <v>136</v>
      </c>
      <c r="H48" s="1183">
        <v>3.46</v>
      </c>
      <c r="I48" s="1184">
        <v>0.16</v>
      </c>
      <c r="J48" s="1235" t="s">
        <v>25</v>
      </c>
      <c r="K48" s="1236" t="s">
        <v>25</v>
      </c>
      <c r="M48" s="1349" t="s">
        <v>136</v>
      </c>
      <c r="N48" s="128">
        <v>3.37</v>
      </c>
      <c r="O48" s="129">
        <v>0.15</v>
      </c>
      <c r="P48" s="1350" t="s">
        <v>25</v>
      </c>
      <c r="Q48" s="130" t="s">
        <v>25</v>
      </c>
      <c r="S48" s="1349" t="s">
        <v>136</v>
      </c>
      <c r="T48" s="1351">
        <v>3.43</v>
      </c>
      <c r="U48" s="1352" t="s">
        <v>1054</v>
      </c>
      <c r="V48" s="1352" t="s">
        <v>25</v>
      </c>
      <c r="W48" s="1352" t="s">
        <v>25</v>
      </c>
      <c r="Y48" s="1071" t="s">
        <v>136</v>
      </c>
      <c r="Z48" s="1320">
        <v>3.33</v>
      </c>
      <c r="AA48" s="1320" t="s">
        <v>1055</v>
      </c>
      <c r="AB48" s="1320" t="s">
        <v>25</v>
      </c>
      <c r="AC48" s="1320" t="s">
        <v>25</v>
      </c>
      <c r="AE48" s="1071" t="s">
        <v>136</v>
      </c>
      <c r="AF48" s="1333">
        <v>3.63</v>
      </c>
      <c r="AG48" s="1333" t="s">
        <v>1056</v>
      </c>
      <c r="AH48" s="1333" t="s">
        <v>25</v>
      </c>
      <c r="AI48" s="1333" t="s">
        <v>25</v>
      </c>
      <c r="AK48" s="1071" t="s">
        <v>136</v>
      </c>
      <c r="AL48" s="99">
        <v>3.58</v>
      </c>
      <c r="AM48" s="99" t="s">
        <v>1057</v>
      </c>
      <c r="AN48" s="99" t="s">
        <v>25</v>
      </c>
      <c r="AO48" s="99">
        <v>3.58</v>
      </c>
    </row>
    <row r="49" spans="1:41" s="104" customFormat="1" ht="11.5">
      <c r="A49" s="2488" t="s">
        <v>60</v>
      </c>
      <c r="B49" s="2488"/>
      <c r="C49" s="2488"/>
      <c r="D49" s="2488"/>
      <c r="E49" s="2488"/>
      <c r="G49" s="2488" t="s">
        <v>60</v>
      </c>
      <c r="H49" s="2488"/>
      <c r="I49" s="2488"/>
      <c r="J49" s="2488"/>
      <c r="K49" s="2488"/>
      <c r="M49" s="2488" t="s">
        <v>60</v>
      </c>
      <c r="N49" s="2488"/>
      <c r="O49" s="2488"/>
      <c r="P49" s="2488"/>
      <c r="Q49" s="2488"/>
      <c r="S49" s="2488" t="s">
        <v>60</v>
      </c>
      <c r="T49" s="2488"/>
      <c r="U49" s="2488"/>
      <c r="V49" s="2488"/>
      <c r="W49" s="2488"/>
      <c r="Y49" s="2488" t="s">
        <v>60</v>
      </c>
      <c r="Z49" s="2488"/>
      <c r="AA49" s="2488"/>
      <c r="AB49" s="2488"/>
      <c r="AC49" s="2488"/>
      <c r="AE49" s="2488" t="s">
        <v>60</v>
      </c>
      <c r="AF49" s="2488"/>
      <c r="AG49" s="2488"/>
      <c r="AH49" s="2488"/>
      <c r="AI49" s="2488"/>
      <c r="AK49" s="2488" t="s">
        <v>60</v>
      </c>
      <c r="AL49" s="2488"/>
      <c r="AM49" s="2488"/>
      <c r="AN49" s="2488"/>
      <c r="AO49" s="2488"/>
    </row>
    <row r="50" spans="1:41" ht="14">
      <c r="A50" s="17"/>
      <c r="G50" s="17"/>
      <c r="M50" s="17"/>
      <c r="S50" s="17"/>
      <c r="Y50" s="17"/>
      <c r="AE50" s="17"/>
      <c r="AK50" s="17"/>
    </row>
    <row r="51" spans="1:41" ht="29.25" customHeight="1">
      <c r="A51" s="2489" t="s">
        <v>968</v>
      </c>
      <c r="B51" s="2489"/>
      <c r="C51" s="2489"/>
      <c r="D51" s="2489"/>
      <c r="E51" s="2489"/>
      <c r="G51" s="2489" t="s">
        <v>668</v>
      </c>
      <c r="H51" s="2489"/>
      <c r="I51" s="2489"/>
      <c r="J51" s="2489"/>
      <c r="K51" s="2489"/>
      <c r="M51" s="2489" t="s">
        <v>634</v>
      </c>
      <c r="N51" s="2489"/>
      <c r="O51" s="2489"/>
      <c r="P51" s="2489"/>
      <c r="Q51" s="2489"/>
      <c r="S51" s="2489" t="s">
        <v>447</v>
      </c>
      <c r="T51" s="2489"/>
      <c r="U51" s="2489"/>
      <c r="V51" s="2489"/>
      <c r="W51" s="2489"/>
      <c r="Y51" s="2489" t="s">
        <v>357</v>
      </c>
      <c r="Z51" s="2489"/>
      <c r="AA51" s="2489"/>
      <c r="AB51" s="2489"/>
      <c r="AC51" s="2489"/>
      <c r="AE51" s="2489" t="s">
        <v>322</v>
      </c>
      <c r="AF51" s="2489"/>
      <c r="AG51" s="2489"/>
      <c r="AH51" s="2489"/>
      <c r="AI51" s="2489"/>
      <c r="AK51" s="2489" t="s">
        <v>311</v>
      </c>
      <c r="AL51" s="2489"/>
      <c r="AM51" s="2489"/>
      <c r="AN51" s="2489"/>
      <c r="AO51" s="2489"/>
    </row>
    <row r="52" spans="1:41" ht="14">
      <c r="A52" s="17"/>
      <c r="G52" s="17"/>
      <c r="M52" s="17"/>
      <c r="S52" s="17"/>
      <c r="Y52" s="17"/>
      <c r="AE52" s="17"/>
      <c r="AK52" s="17"/>
    </row>
    <row r="53" spans="1:41" ht="18" customHeight="1">
      <c r="A53" s="2545" t="s">
        <v>128</v>
      </c>
      <c r="B53" s="2505" t="s">
        <v>21</v>
      </c>
      <c r="C53" s="2506"/>
      <c r="D53" s="2506"/>
      <c r="E53" s="2508"/>
      <c r="F53" s="300"/>
      <c r="G53" s="2543" t="s">
        <v>128</v>
      </c>
      <c r="H53" s="2515" t="s">
        <v>21</v>
      </c>
      <c r="I53" s="2516"/>
      <c r="J53" s="2516"/>
      <c r="K53" s="2518"/>
      <c r="M53" s="2543" t="s">
        <v>128</v>
      </c>
      <c r="N53" s="2515" t="s">
        <v>21</v>
      </c>
      <c r="O53" s="2516"/>
      <c r="P53" s="2516"/>
      <c r="Q53" s="2518"/>
      <c r="S53" s="2543" t="s">
        <v>128</v>
      </c>
      <c r="T53" s="2515" t="s">
        <v>21</v>
      </c>
      <c r="U53" s="2516"/>
      <c r="V53" s="2516"/>
      <c r="W53" s="2516"/>
      <c r="Y53" s="2526" t="s">
        <v>128</v>
      </c>
      <c r="Z53" s="2496" t="s">
        <v>21</v>
      </c>
      <c r="AA53" s="2496"/>
      <c r="AB53" s="2496"/>
      <c r="AC53" s="2496"/>
      <c r="AE53" s="2526" t="s">
        <v>128</v>
      </c>
      <c r="AF53" s="2496" t="s">
        <v>21</v>
      </c>
      <c r="AG53" s="2496"/>
      <c r="AH53" s="2496"/>
      <c r="AI53" s="2496"/>
      <c r="AK53" s="2526" t="s">
        <v>128</v>
      </c>
      <c r="AL53" s="2496" t="s">
        <v>21</v>
      </c>
      <c r="AM53" s="2496"/>
      <c r="AN53" s="2496"/>
      <c r="AO53" s="2496"/>
    </row>
    <row r="54" spans="1:41" s="104" customFormat="1" ht="30">
      <c r="A54" s="2546"/>
      <c r="B54" s="101" t="s">
        <v>19</v>
      </c>
      <c r="C54" s="131" t="s">
        <v>20</v>
      </c>
      <c r="D54" s="45" t="s">
        <v>37</v>
      </c>
      <c r="E54" s="48" t="s">
        <v>24</v>
      </c>
      <c r="F54" s="732"/>
      <c r="G54" s="2544"/>
      <c r="H54" s="101" t="s">
        <v>19</v>
      </c>
      <c r="I54" s="131" t="s">
        <v>20</v>
      </c>
      <c r="J54" s="45" t="s">
        <v>37</v>
      </c>
      <c r="K54" s="48" t="s">
        <v>24</v>
      </c>
      <c r="M54" s="2544"/>
      <c r="N54" s="101" t="s">
        <v>19</v>
      </c>
      <c r="O54" s="131" t="s">
        <v>20</v>
      </c>
      <c r="P54" s="45" t="s">
        <v>37</v>
      </c>
      <c r="Q54" s="48" t="s">
        <v>24</v>
      </c>
      <c r="S54" s="2544"/>
      <c r="T54" s="45" t="s">
        <v>19</v>
      </c>
      <c r="U54" s="105" t="s">
        <v>20</v>
      </c>
      <c r="V54" s="103" t="s">
        <v>37</v>
      </c>
      <c r="W54" s="48" t="s">
        <v>24</v>
      </c>
      <c r="Y54" s="2527"/>
      <c r="Z54" s="87" t="s">
        <v>19</v>
      </c>
      <c r="AA54" s="87" t="s">
        <v>20</v>
      </c>
      <c r="AB54" s="87" t="s">
        <v>37</v>
      </c>
      <c r="AC54" s="88" t="s">
        <v>24</v>
      </c>
      <c r="AE54" s="2527"/>
      <c r="AF54" s="87" t="s">
        <v>19</v>
      </c>
      <c r="AG54" s="87" t="s">
        <v>20</v>
      </c>
      <c r="AH54" s="87" t="s">
        <v>37</v>
      </c>
      <c r="AI54" s="88" t="s">
        <v>24</v>
      </c>
      <c r="AK54" s="2527"/>
      <c r="AL54" s="87" t="s">
        <v>19</v>
      </c>
      <c r="AM54" s="87" t="s">
        <v>20</v>
      </c>
      <c r="AN54" s="87" t="s">
        <v>37</v>
      </c>
      <c r="AO54" s="88" t="s">
        <v>24</v>
      </c>
    </row>
    <row r="55" spans="1:41" s="16" customFormat="1" ht="13.5" thickBot="1">
      <c r="A55" s="1119" t="s">
        <v>61</v>
      </c>
      <c r="B55" s="1120">
        <v>338093</v>
      </c>
      <c r="C55" s="1082" t="s">
        <v>779</v>
      </c>
      <c r="D55" s="650">
        <v>338093</v>
      </c>
      <c r="E55" s="1121" t="s">
        <v>25</v>
      </c>
      <c r="G55" s="1122" t="s">
        <v>61</v>
      </c>
      <c r="H55" s="286">
        <v>316456</v>
      </c>
      <c r="I55" s="1123">
        <v>3394</v>
      </c>
      <c r="J55" s="286">
        <v>316456</v>
      </c>
      <c r="K55" s="1124" t="s">
        <v>25</v>
      </c>
      <c r="M55" s="1122" t="s">
        <v>61</v>
      </c>
      <c r="N55" s="106">
        <v>308208</v>
      </c>
      <c r="O55" s="107">
        <v>3354</v>
      </c>
      <c r="P55" s="108">
        <v>308208</v>
      </c>
      <c r="Q55" s="1125" t="s">
        <v>25</v>
      </c>
      <c r="S55" s="1122" t="s">
        <v>61</v>
      </c>
      <c r="T55" s="66">
        <v>312625</v>
      </c>
      <c r="U55" s="1126" t="s">
        <v>808</v>
      </c>
      <c r="V55" s="1127">
        <v>312625</v>
      </c>
      <c r="W55" s="1126" t="s">
        <v>25</v>
      </c>
      <c r="Y55" s="1071" t="s">
        <v>61</v>
      </c>
      <c r="Z55" s="1331">
        <v>309169</v>
      </c>
      <c r="AA55" s="1320" t="s">
        <v>832</v>
      </c>
      <c r="AB55" s="1331">
        <v>309169</v>
      </c>
      <c r="AC55" s="1320" t="s">
        <v>25</v>
      </c>
      <c r="AE55" s="1071" t="s">
        <v>61</v>
      </c>
      <c r="AF55" s="132">
        <v>307703</v>
      </c>
      <c r="AG55" s="133" t="s">
        <v>853</v>
      </c>
      <c r="AH55" s="132">
        <v>307703</v>
      </c>
      <c r="AI55" s="133" t="s">
        <v>25</v>
      </c>
      <c r="AK55" s="1071" t="s">
        <v>61</v>
      </c>
      <c r="AL55" s="98">
        <v>309002</v>
      </c>
      <c r="AM55" s="99" t="s">
        <v>872</v>
      </c>
      <c r="AN55" s="98">
        <v>309002</v>
      </c>
      <c r="AO55" s="99" t="s">
        <v>25</v>
      </c>
    </row>
    <row r="56" spans="1:41" s="16" customFormat="1" ht="13">
      <c r="A56" s="1128" t="s">
        <v>58</v>
      </c>
      <c r="B56" s="1353">
        <v>174866</v>
      </c>
      <c r="C56" s="1087" t="s">
        <v>1058</v>
      </c>
      <c r="D56" s="1088">
        <v>0.51700000000000002</v>
      </c>
      <c r="E56" s="1091" t="s">
        <v>1059</v>
      </c>
      <c r="G56" s="42" t="s">
        <v>137</v>
      </c>
      <c r="H56" s="1130">
        <v>158586</v>
      </c>
      <c r="I56" s="1131">
        <v>3719</v>
      </c>
      <c r="J56" s="1132">
        <v>50.1</v>
      </c>
      <c r="K56" s="1133">
        <v>1.1000000000000001</v>
      </c>
      <c r="M56" s="42" t="s">
        <v>137</v>
      </c>
      <c r="N56" s="112">
        <v>215379</v>
      </c>
      <c r="O56" s="113">
        <v>4353</v>
      </c>
      <c r="P56" s="114">
        <v>69.900000000000006</v>
      </c>
      <c r="Q56" s="115">
        <v>1.2</v>
      </c>
      <c r="S56" s="42" t="s">
        <v>137</v>
      </c>
      <c r="T56" s="116">
        <v>220038</v>
      </c>
      <c r="U56" s="117" t="s">
        <v>1060</v>
      </c>
      <c r="V56" s="118">
        <v>0.70399999999999996</v>
      </c>
      <c r="W56" s="117" t="s">
        <v>829</v>
      </c>
      <c r="Y56" s="119" t="s">
        <v>137</v>
      </c>
      <c r="Z56" s="1331">
        <v>215927</v>
      </c>
      <c r="AA56" s="1320" t="s">
        <v>1061</v>
      </c>
      <c r="AB56" s="1321">
        <v>0.69799999999999995</v>
      </c>
      <c r="AC56" s="1320" t="s">
        <v>1016</v>
      </c>
      <c r="AE56" s="119" t="s">
        <v>137</v>
      </c>
      <c r="AF56" s="1332">
        <v>215170</v>
      </c>
      <c r="AG56" s="1333" t="s">
        <v>1062</v>
      </c>
      <c r="AH56" s="1334">
        <v>0.69899999999999995</v>
      </c>
      <c r="AI56" s="1333" t="s">
        <v>800</v>
      </c>
      <c r="AK56" s="119" t="s">
        <v>137</v>
      </c>
      <c r="AL56" s="98">
        <v>218443</v>
      </c>
      <c r="AM56" s="99" t="s">
        <v>1063</v>
      </c>
      <c r="AN56" s="100">
        <v>0.70699999999999996</v>
      </c>
      <c r="AO56" s="99" t="s">
        <v>829</v>
      </c>
    </row>
    <row r="57" spans="1:41" s="16" customFormat="1" ht="13">
      <c r="A57" s="1134" t="s">
        <v>890</v>
      </c>
      <c r="B57" s="1135">
        <v>66781</v>
      </c>
      <c r="C57" s="1092" t="s">
        <v>1064</v>
      </c>
      <c r="D57" s="1136">
        <v>0.19800000000000001</v>
      </c>
      <c r="E57" s="1095" t="s">
        <v>776</v>
      </c>
      <c r="G57" s="1316" t="s">
        <v>130</v>
      </c>
      <c r="H57" s="1139">
        <v>59678</v>
      </c>
      <c r="I57" s="1140">
        <v>3333</v>
      </c>
      <c r="J57" s="1141">
        <v>18.899999999999999</v>
      </c>
      <c r="K57" s="1142">
        <v>1</v>
      </c>
      <c r="M57" s="1316" t="s">
        <v>130</v>
      </c>
      <c r="N57" s="122">
        <v>80728</v>
      </c>
      <c r="O57" s="123">
        <v>3459</v>
      </c>
      <c r="P57" s="1145">
        <v>26.2</v>
      </c>
      <c r="Q57" s="64">
        <v>1.1000000000000001</v>
      </c>
      <c r="S57" s="1316" t="s">
        <v>130</v>
      </c>
      <c r="T57" s="1306">
        <v>83038</v>
      </c>
      <c r="U57" s="1320" t="s">
        <v>1065</v>
      </c>
      <c r="V57" s="1321">
        <v>0.26600000000000001</v>
      </c>
      <c r="W57" s="1320" t="s">
        <v>829</v>
      </c>
      <c r="Y57" s="125" t="s">
        <v>130</v>
      </c>
      <c r="Z57" s="1331">
        <v>82524</v>
      </c>
      <c r="AA57" s="1320" t="s">
        <v>1066</v>
      </c>
      <c r="AB57" s="1321">
        <v>0.26700000000000002</v>
      </c>
      <c r="AC57" s="1320" t="s">
        <v>809</v>
      </c>
      <c r="AE57" s="125" t="s">
        <v>130</v>
      </c>
      <c r="AF57" s="1332">
        <v>81503</v>
      </c>
      <c r="AG57" s="1333" t="s">
        <v>1067</v>
      </c>
      <c r="AH57" s="1334">
        <v>0.26500000000000001</v>
      </c>
      <c r="AI57" s="1333" t="s">
        <v>800</v>
      </c>
      <c r="AK57" s="125" t="s">
        <v>130</v>
      </c>
      <c r="AL57" s="98">
        <v>87069</v>
      </c>
      <c r="AM57" s="99" t="s">
        <v>1068</v>
      </c>
      <c r="AN57" s="100">
        <v>0.28199999999999997</v>
      </c>
      <c r="AO57" s="99" t="s">
        <v>821</v>
      </c>
    </row>
    <row r="58" spans="1:41" s="16" customFormat="1" ht="13">
      <c r="A58" s="1143" t="s">
        <v>897</v>
      </c>
      <c r="B58" s="1135">
        <v>22935</v>
      </c>
      <c r="C58" s="1092" t="s">
        <v>1069</v>
      </c>
      <c r="D58" s="1136">
        <v>6.8000000000000005E-2</v>
      </c>
      <c r="E58" s="1354" t="s">
        <v>892</v>
      </c>
      <c r="G58" s="1355" t="s">
        <v>58</v>
      </c>
      <c r="H58" s="1139">
        <v>17412</v>
      </c>
      <c r="I58" s="1140">
        <v>2105</v>
      </c>
      <c r="J58" s="1141">
        <v>5.5</v>
      </c>
      <c r="K58" s="1142">
        <v>0.7</v>
      </c>
      <c r="M58" s="1355" t="s">
        <v>58</v>
      </c>
      <c r="N58" s="122">
        <v>161551</v>
      </c>
      <c r="O58" s="123">
        <v>4490</v>
      </c>
      <c r="P58" s="1145">
        <v>52.4</v>
      </c>
      <c r="Q58" s="1356">
        <v>1.3</v>
      </c>
      <c r="S58" s="1355" t="s">
        <v>58</v>
      </c>
      <c r="T58" s="1357">
        <v>160293</v>
      </c>
      <c r="U58" s="1358" t="s">
        <v>1070</v>
      </c>
      <c r="V58" s="1359">
        <v>0.51300000000000001</v>
      </c>
      <c r="W58" s="1358" t="s">
        <v>1016</v>
      </c>
      <c r="Y58" s="1360" t="s">
        <v>58</v>
      </c>
      <c r="Z58" s="1331">
        <v>164634</v>
      </c>
      <c r="AA58" s="1320" t="s">
        <v>1071</v>
      </c>
      <c r="AB58" s="1321">
        <v>0.53300000000000003</v>
      </c>
      <c r="AC58" s="1320" t="s">
        <v>1016</v>
      </c>
      <c r="AE58" s="127" t="s">
        <v>58</v>
      </c>
      <c r="AF58" s="1332">
        <v>162953</v>
      </c>
      <c r="AG58" s="1333" t="s">
        <v>1072</v>
      </c>
      <c r="AH58" s="1334">
        <v>0.53</v>
      </c>
      <c r="AI58" s="1333" t="s">
        <v>800</v>
      </c>
      <c r="AK58" s="127" t="s">
        <v>58</v>
      </c>
      <c r="AL58" s="98">
        <v>160567</v>
      </c>
      <c r="AM58" s="99" t="s">
        <v>1073</v>
      </c>
      <c r="AN58" s="100">
        <v>0.52</v>
      </c>
      <c r="AO58" s="99" t="s">
        <v>829</v>
      </c>
    </row>
    <row r="59" spans="1:41" s="16" customFormat="1" ht="13">
      <c r="A59" s="1134" t="s">
        <v>890</v>
      </c>
      <c r="B59" s="1135">
        <v>5196</v>
      </c>
      <c r="C59" s="1092" t="s">
        <v>1074</v>
      </c>
      <c r="D59" s="1136">
        <v>1.4999999999999999E-2</v>
      </c>
      <c r="E59" s="1361" t="s">
        <v>770</v>
      </c>
      <c r="G59" s="1362" t="s">
        <v>130</v>
      </c>
      <c r="H59" s="1139">
        <v>5411</v>
      </c>
      <c r="I59" s="1140">
        <v>1316</v>
      </c>
      <c r="J59" s="1141">
        <v>1.7</v>
      </c>
      <c r="K59" s="1142">
        <v>0.4</v>
      </c>
      <c r="M59" s="1362" t="s">
        <v>130</v>
      </c>
      <c r="N59" s="122">
        <v>63259</v>
      </c>
      <c r="O59" s="123">
        <v>2809</v>
      </c>
      <c r="P59" s="1145">
        <v>20.5</v>
      </c>
      <c r="Q59" s="64">
        <v>0.9</v>
      </c>
      <c r="S59" s="1362" t="s">
        <v>130</v>
      </c>
      <c r="T59" s="1363">
        <v>61981</v>
      </c>
      <c r="U59" s="1364" t="s">
        <v>1075</v>
      </c>
      <c r="V59" s="1365">
        <v>0.19800000000000001</v>
      </c>
      <c r="W59" s="1364" t="s">
        <v>809</v>
      </c>
      <c r="Y59" s="125" t="s">
        <v>130</v>
      </c>
      <c r="Z59" s="1366">
        <v>63385</v>
      </c>
      <c r="AA59" s="1364" t="s">
        <v>1076</v>
      </c>
      <c r="AB59" s="1365">
        <v>0.20499999999999999</v>
      </c>
      <c r="AC59" s="1364" t="s">
        <v>821</v>
      </c>
      <c r="AE59" s="125" t="s">
        <v>130</v>
      </c>
      <c r="AF59" s="1367">
        <v>65121</v>
      </c>
      <c r="AG59" s="1368" t="s">
        <v>1077</v>
      </c>
      <c r="AH59" s="1369">
        <v>0.21199999999999999</v>
      </c>
      <c r="AI59" s="1368" t="s">
        <v>809</v>
      </c>
      <c r="AK59" s="125" t="s">
        <v>130</v>
      </c>
      <c r="AL59" s="98">
        <v>65239</v>
      </c>
      <c r="AM59" s="99" t="s">
        <v>1078</v>
      </c>
      <c r="AN59" s="100">
        <v>0.21099999999999999</v>
      </c>
      <c r="AO59" s="99" t="s">
        <v>821</v>
      </c>
    </row>
    <row r="60" spans="1:41" s="16" customFormat="1" ht="13">
      <c r="A60" s="1143" t="s">
        <v>909</v>
      </c>
      <c r="B60" s="1135">
        <v>58456</v>
      </c>
      <c r="C60" s="1092" t="s">
        <v>1079</v>
      </c>
      <c r="D60" s="1136">
        <v>0.17299999999999999</v>
      </c>
      <c r="E60" s="1370" t="s">
        <v>776</v>
      </c>
      <c r="G60" s="1371" t="s">
        <v>138</v>
      </c>
      <c r="H60" s="1139">
        <v>58511</v>
      </c>
      <c r="I60" s="1140">
        <v>3216</v>
      </c>
      <c r="J60" s="1141">
        <v>18.5</v>
      </c>
      <c r="K60" s="1142">
        <v>1</v>
      </c>
      <c r="M60" s="1371" t="s">
        <v>138</v>
      </c>
      <c r="N60" s="122">
        <v>14912</v>
      </c>
      <c r="O60" s="123">
        <v>1790</v>
      </c>
      <c r="P60" s="1145">
        <v>4.8</v>
      </c>
      <c r="Q60" s="1372">
        <v>0.6</v>
      </c>
      <c r="S60" s="1371" t="s">
        <v>138</v>
      </c>
      <c r="T60" s="1373">
        <v>18621</v>
      </c>
      <c r="U60" s="1374" t="s">
        <v>1080</v>
      </c>
      <c r="V60" s="1375">
        <v>0.06</v>
      </c>
      <c r="W60" s="1374" t="s">
        <v>914</v>
      </c>
      <c r="Y60" s="1376" t="s">
        <v>138</v>
      </c>
      <c r="Z60" s="1366">
        <v>16092</v>
      </c>
      <c r="AA60" s="1364" t="s">
        <v>1081</v>
      </c>
      <c r="AB60" s="1365">
        <v>5.1999999999999998E-2</v>
      </c>
      <c r="AC60" s="1364" t="s">
        <v>914</v>
      </c>
      <c r="AE60" s="127" t="s">
        <v>138</v>
      </c>
      <c r="AF60" s="1367">
        <v>16060</v>
      </c>
      <c r="AG60" s="1368" t="s">
        <v>1082</v>
      </c>
      <c r="AH60" s="1369">
        <v>5.1999999999999998E-2</v>
      </c>
      <c r="AI60" s="1368" t="s">
        <v>914</v>
      </c>
      <c r="AK60" s="127" t="s">
        <v>138</v>
      </c>
      <c r="AL60" s="98">
        <v>18669</v>
      </c>
      <c r="AM60" s="99" t="s">
        <v>1083</v>
      </c>
      <c r="AN60" s="100">
        <v>0.06</v>
      </c>
      <c r="AO60" s="99" t="s">
        <v>925</v>
      </c>
    </row>
    <row r="61" spans="1:41" s="16" customFormat="1" ht="13">
      <c r="A61" s="1134" t="s">
        <v>890</v>
      </c>
      <c r="B61" s="1135">
        <v>3160</v>
      </c>
      <c r="C61" s="1092" t="s">
        <v>1084</v>
      </c>
      <c r="D61" s="1136">
        <v>8.9999999999999993E-3</v>
      </c>
      <c r="E61" s="1377" t="s">
        <v>791</v>
      </c>
      <c r="G61" s="1378" t="s">
        <v>130</v>
      </c>
      <c r="H61" s="1139">
        <v>2298</v>
      </c>
      <c r="I61" s="1140">
        <v>772</v>
      </c>
      <c r="J61" s="1141">
        <v>0.7</v>
      </c>
      <c r="K61" s="1142">
        <v>0.2</v>
      </c>
      <c r="M61" s="1378" t="s">
        <v>130</v>
      </c>
      <c r="N61" s="122">
        <v>3582</v>
      </c>
      <c r="O61" s="123">
        <v>1015</v>
      </c>
      <c r="P61" s="1145">
        <v>1.2</v>
      </c>
      <c r="Q61" s="64">
        <v>0.3</v>
      </c>
      <c r="S61" s="1378" t="s">
        <v>130</v>
      </c>
      <c r="T61" s="1379">
        <v>5773</v>
      </c>
      <c r="U61" s="1380" t="s">
        <v>1085</v>
      </c>
      <c r="V61" s="1381">
        <v>1.7999999999999999E-2</v>
      </c>
      <c r="W61" s="1380" t="s">
        <v>799</v>
      </c>
      <c r="Y61" s="125" t="s">
        <v>130</v>
      </c>
      <c r="Z61" s="1382">
        <v>5948</v>
      </c>
      <c r="AA61" s="1380" t="s">
        <v>1086</v>
      </c>
      <c r="AB61" s="1381">
        <v>1.9E-2</v>
      </c>
      <c r="AC61" s="1380" t="s">
        <v>799</v>
      </c>
      <c r="AE61" s="125" t="s">
        <v>130</v>
      </c>
      <c r="AF61" s="1383">
        <v>5137</v>
      </c>
      <c r="AG61" s="1384" t="s">
        <v>1087</v>
      </c>
      <c r="AH61" s="1385">
        <v>1.7000000000000001E-2</v>
      </c>
      <c r="AI61" s="1384" t="s">
        <v>799</v>
      </c>
      <c r="AK61" s="125" t="s">
        <v>130</v>
      </c>
      <c r="AL61" s="98">
        <v>6415</v>
      </c>
      <c r="AM61" s="99" t="s">
        <v>1085</v>
      </c>
      <c r="AN61" s="100">
        <v>2.1000000000000001E-2</v>
      </c>
      <c r="AO61" s="99" t="s">
        <v>799</v>
      </c>
    </row>
    <row r="62" spans="1:41" s="16" customFormat="1" ht="13">
      <c r="A62" s="1143" t="s">
        <v>139</v>
      </c>
      <c r="B62" s="1135">
        <v>40517</v>
      </c>
      <c r="C62" s="1092" t="s">
        <v>1088</v>
      </c>
      <c r="D62" s="1136">
        <v>0.12</v>
      </c>
      <c r="E62" s="1386" t="s">
        <v>892</v>
      </c>
      <c r="G62" s="1387" t="s">
        <v>59</v>
      </c>
      <c r="H62" s="1139">
        <v>38374</v>
      </c>
      <c r="I62" s="1140">
        <v>2618</v>
      </c>
      <c r="J62" s="1141">
        <v>12.1</v>
      </c>
      <c r="K62" s="1142">
        <v>0.8</v>
      </c>
      <c r="M62" s="1387" t="s">
        <v>59</v>
      </c>
      <c r="N62" s="122">
        <v>38916</v>
      </c>
      <c r="O62" s="123">
        <v>2544</v>
      </c>
      <c r="P62" s="1388">
        <v>12.6</v>
      </c>
      <c r="Q62" s="64">
        <v>0.8</v>
      </c>
      <c r="S62" s="1389" t="s">
        <v>59</v>
      </c>
      <c r="T62" s="1379">
        <v>41124</v>
      </c>
      <c r="U62" s="1380" t="s">
        <v>1089</v>
      </c>
      <c r="V62" s="1381">
        <v>0.13200000000000001</v>
      </c>
      <c r="W62" s="1380" t="s">
        <v>821</v>
      </c>
      <c r="Y62" s="127" t="s">
        <v>59</v>
      </c>
      <c r="Z62" s="1382">
        <v>35201</v>
      </c>
      <c r="AA62" s="1380" t="s">
        <v>1090</v>
      </c>
      <c r="AB62" s="1381">
        <v>0.114</v>
      </c>
      <c r="AC62" s="1380" t="s">
        <v>797</v>
      </c>
      <c r="AE62" s="127" t="s">
        <v>59</v>
      </c>
      <c r="AF62" s="1383">
        <v>36157</v>
      </c>
      <c r="AG62" s="1384" t="s">
        <v>1091</v>
      </c>
      <c r="AH62" s="1385">
        <v>0.11799999999999999</v>
      </c>
      <c r="AI62" s="1384" t="s">
        <v>797</v>
      </c>
      <c r="AK62" s="127" t="s">
        <v>59</v>
      </c>
      <c r="AL62" s="98">
        <v>39207</v>
      </c>
      <c r="AM62" s="99" t="s">
        <v>1092</v>
      </c>
      <c r="AN62" s="100">
        <v>0.127</v>
      </c>
      <c r="AO62" s="99" t="s">
        <v>925</v>
      </c>
    </row>
    <row r="63" spans="1:41" s="16" customFormat="1" ht="13">
      <c r="A63" s="1134" t="s">
        <v>66</v>
      </c>
      <c r="B63" s="1135">
        <v>11812</v>
      </c>
      <c r="C63" s="1092" t="s">
        <v>1093</v>
      </c>
      <c r="D63" s="1136">
        <v>3.5000000000000003E-2</v>
      </c>
      <c r="E63" s="1386" t="s">
        <v>781</v>
      </c>
      <c r="G63" s="1390" t="s">
        <v>130</v>
      </c>
      <c r="H63" s="1139">
        <v>13781</v>
      </c>
      <c r="I63" s="1140">
        <v>1365</v>
      </c>
      <c r="J63" s="1141">
        <v>4.4000000000000004</v>
      </c>
      <c r="K63" s="1142">
        <v>0.4</v>
      </c>
      <c r="M63" s="1390" t="s">
        <v>130</v>
      </c>
      <c r="N63" s="122">
        <v>13887</v>
      </c>
      <c r="O63" s="123">
        <v>1854</v>
      </c>
      <c r="P63" s="1145">
        <v>4.5</v>
      </c>
      <c r="Q63" s="1391">
        <v>0.6</v>
      </c>
      <c r="S63" s="1390" t="s">
        <v>130</v>
      </c>
      <c r="T63" s="1392">
        <v>15284</v>
      </c>
      <c r="U63" s="1393" t="s">
        <v>1094</v>
      </c>
      <c r="V63" s="1394">
        <v>4.9000000000000002E-2</v>
      </c>
      <c r="W63" s="1393" t="s">
        <v>914</v>
      </c>
      <c r="Y63" s="1395" t="s">
        <v>130</v>
      </c>
      <c r="Z63" s="1382">
        <v>13191</v>
      </c>
      <c r="AA63" s="1380" t="s">
        <v>1095</v>
      </c>
      <c r="AB63" s="1381">
        <v>4.2999999999999997E-2</v>
      </c>
      <c r="AC63" s="1380" t="s">
        <v>912</v>
      </c>
      <c r="AE63" s="125" t="s">
        <v>130</v>
      </c>
      <c r="AF63" s="1383">
        <v>11245</v>
      </c>
      <c r="AG63" s="1384" t="s">
        <v>1096</v>
      </c>
      <c r="AH63" s="1385">
        <v>3.6999999999999998E-2</v>
      </c>
      <c r="AI63" s="1384" t="s">
        <v>799</v>
      </c>
      <c r="AK63" s="125" t="s">
        <v>130</v>
      </c>
      <c r="AL63" s="98">
        <v>15415</v>
      </c>
      <c r="AM63" s="99" t="s">
        <v>1097</v>
      </c>
      <c r="AN63" s="100">
        <v>0.05</v>
      </c>
      <c r="AO63" s="99" t="s">
        <v>912</v>
      </c>
    </row>
    <row r="64" spans="1:41" s="16" customFormat="1" ht="13">
      <c r="A64" s="1143" t="s">
        <v>933</v>
      </c>
      <c r="B64" s="1135">
        <v>81836</v>
      </c>
      <c r="C64" s="1092" t="s">
        <v>1098</v>
      </c>
      <c r="D64" s="1136">
        <v>0.24199999999999999</v>
      </c>
      <c r="E64" s="1396" t="s">
        <v>776</v>
      </c>
      <c r="G64" s="1397"/>
      <c r="H64" s="1139">
        <v>81947</v>
      </c>
      <c r="I64" s="1140">
        <v>3588</v>
      </c>
      <c r="J64" s="1141">
        <v>25.9</v>
      </c>
      <c r="K64" s="1142">
        <v>1</v>
      </c>
      <c r="M64" s="1397"/>
      <c r="N64" s="122"/>
      <c r="O64" s="123"/>
      <c r="P64" s="1145"/>
      <c r="Q64" s="64"/>
      <c r="S64" s="1397"/>
      <c r="T64" s="1398"/>
      <c r="U64" s="1399"/>
      <c r="V64" s="1400"/>
      <c r="W64" s="1399"/>
      <c r="Y64" s="125"/>
      <c r="Z64" s="1401"/>
      <c r="AA64" s="1399"/>
      <c r="AB64" s="1400"/>
      <c r="AC64" s="1399"/>
      <c r="AE64" s="125"/>
      <c r="AF64" s="1402"/>
      <c r="AG64" s="1403"/>
      <c r="AH64" s="1404"/>
      <c r="AI64" s="1403"/>
      <c r="AK64" s="125"/>
      <c r="AL64" s="98"/>
      <c r="AM64" s="99"/>
      <c r="AN64" s="100"/>
      <c r="AO64" s="99"/>
    </row>
    <row r="65" spans="1:41" s="16" customFormat="1" ht="13">
      <c r="A65" s="1134" t="s">
        <v>890</v>
      </c>
      <c r="B65" s="1135">
        <v>10481</v>
      </c>
      <c r="C65" s="1092" t="s">
        <v>1099</v>
      </c>
      <c r="D65" s="1136">
        <v>3.1E-2</v>
      </c>
      <c r="E65" s="1405" t="s">
        <v>899</v>
      </c>
      <c r="G65" s="1406" t="s">
        <v>57</v>
      </c>
      <c r="H65" s="1183">
        <v>11412</v>
      </c>
      <c r="I65" s="1184">
        <v>1742</v>
      </c>
      <c r="J65" s="1185">
        <v>3.6</v>
      </c>
      <c r="K65" s="1186">
        <v>0.6</v>
      </c>
      <c r="M65" s="1406" t="s">
        <v>57</v>
      </c>
      <c r="N65" s="128">
        <v>92829</v>
      </c>
      <c r="O65" s="129">
        <v>3725</v>
      </c>
      <c r="P65" s="1407">
        <v>30.1</v>
      </c>
      <c r="Q65" s="130">
        <v>1.2</v>
      </c>
      <c r="S65" s="1408" t="s">
        <v>57</v>
      </c>
      <c r="T65" s="1409">
        <v>92587</v>
      </c>
      <c r="U65" s="1410" t="s">
        <v>1100</v>
      </c>
      <c r="V65" s="1411">
        <v>0.29599999999999999</v>
      </c>
      <c r="W65" s="1410" t="s">
        <v>829</v>
      </c>
      <c r="Y65" s="119" t="s">
        <v>57</v>
      </c>
      <c r="Z65" s="1401">
        <v>93242</v>
      </c>
      <c r="AA65" s="1399" t="s">
        <v>1101</v>
      </c>
      <c r="AB65" s="1400">
        <v>0.30199999999999999</v>
      </c>
      <c r="AC65" s="1399" t="s">
        <v>1016</v>
      </c>
      <c r="AE65" s="119" t="s">
        <v>57</v>
      </c>
      <c r="AF65" s="1402">
        <v>92533</v>
      </c>
      <c r="AG65" s="1403" t="s">
        <v>1102</v>
      </c>
      <c r="AH65" s="1404">
        <v>0.30099999999999999</v>
      </c>
      <c r="AI65" s="1403" t="s">
        <v>800</v>
      </c>
      <c r="AK65" s="119" t="s">
        <v>57</v>
      </c>
      <c r="AL65" s="98">
        <v>90559</v>
      </c>
      <c r="AM65" s="99" t="s">
        <v>1103</v>
      </c>
      <c r="AN65" s="100">
        <v>0.29299999999999998</v>
      </c>
      <c r="AO65" s="99" t="s">
        <v>829</v>
      </c>
    </row>
    <row r="66" spans="1:41" s="16" customFormat="1" ht="13">
      <c r="A66" s="1143" t="s">
        <v>139</v>
      </c>
      <c r="B66" s="1135">
        <v>41870</v>
      </c>
      <c r="C66" s="1092" t="s">
        <v>1104</v>
      </c>
      <c r="D66" s="1136">
        <v>0.124</v>
      </c>
      <c r="E66" s="1405" t="s">
        <v>768</v>
      </c>
      <c r="G66" s="1412" t="s">
        <v>139</v>
      </c>
      <c r="H66" s="1139">
        <v>41442</v>
      </c>
      <c r="I66" s="1140">
        <v>2859</v>
      </c>
      <c r="J66" s="1141">
        <v>13.1</v>
      </c>
      <c r="K66" s="1142">
        <v>0.9</v>
      </c>
      <c r="M66" s="1412" t="s">
        <v>139</v>
      </c>
      <c r="N66" s="122">
        <v>75388</v>
      </c>
      <c r="O66" s="123">
        <v>3448</v>
      </c>
      <c r="P66" s="1145">
        <v>24.5</v>
      </c>
      <c r="Q66" s="1413">
        <v>1.1000000000000001</v>
      </c>
      <c r="S66" s="1412" t="s">
        <v>139</v>
      </c>
      <c r="T66" s="1414">
        <v>76346</v>
      </c>
      <c r="U66" s="1415" t="s">
        <v>1105</v>
      </c>
      <c r="V66" s="1416">
        <v>0.24399999999999999</v>
      </c>
      <c r="W66" s="1415" t="s">
        <v>800</v>
      </c>
      <c r="Y66" s="1417" t="s">
        <v>139</v>
      </c>
      <c r="Z66" s="1401">
        <v>73853</v>
      </c>
      <c r="AA66" s="1399" t="s">
        <v>1106</v>
      </c>
      <c r="AB66" s="1400">
        <v>0.23899999999999999</v>
      </c>
      <c r="AC66" s="1399" t="s">
        <v>800</v>
      </c>
      <c r="AE66" s="127" t="s">
        <v>139</v>
      </c>
      <c r="AF66" s="1402">
        <v>70545</v>
      </c>
      <c r="AG66" s="1403" t="s">
        <v>1107</v>
      </c>
      <c r="AH66" s="1404">
        <v>0.22900000000000001</v>
      </c>
      <c r="AI66" s="1403" t="s">
        <v>809</v>
      </c>
      <c r="AK66" s="127" t="s">
        <v>139</v>
      </c>
      <c r="AL66" s="98">
        <v>71825</v>
      </c>
      <c r="AM66" s="99" t="s">
        <v>1108</v>
      </c>
      <c r="AN66" s="100">
        <v>0.23200000000000001</v>
      </c>
      <c r="AO66" s="99" t="s">
        <v>809</v>
      </c>
    </row>
    <row r="67" spans="1:41" s="16" customFormat="1" ht="13">
      <c r="A67" s="1134" t="s">
        <v>66</v>
      </c>
      <c r="B67" s="1135">
        <v>22228</v>
      </c>
      <c r="C67" s="1092" t="s">
        <v>1109</v>
      </c>
      <c r="D67" s="1136">
        <v>6.6000000000000003E-2</v>
      </c>
      <c r="E67" s="1418" t="s">
        <v>899</v>
      </c>
      <c r="G67" s="1419" t="s">
        <v>66</v>
      </c>
      <c r="H67" s="1139">
        <v>22546</v>
      </c>
      <c r="I67" s="1140">
        <v>1878</v>
      </c>
      <c r="J67" s="1141">
        <v>7.1</v>
      </c>
      <c r="K67" s="1142">
        <v>0.6</v>
      </c>
      <c r="M67" s="1419" t="s">
        <v>66</v>
      </c>
      <c r="N67" s="122">
        <v>29882</v>
      </c>
      <c r="O67" s="123">
        <v>2561</v>
      </c>
      <c r="P67" s="1145">
        <v>9.6999999999999993</v>
      </c>
      <c r="Q67" s="64">
        <v>0.8</v>
      </c>
      <c r="S67" s="1419" t="s">
        <v>66</v>
      </c>
      <c r="T67" s="1420">
        <v>31501</v>
      </c>
      <c r="U67" s="1421" t="s">
        <v>1110</v>
      </c>
      <c r="V67" s="1422">
        <v>0.10100000000000001</v>
      </c>
      <c r="W67" s="1421" t="s">
        <v>797</v>
      </c>
      <c r="Y67" s="125" t="s">
        <v>66</v>
      </c>
      <c r="Z67" s="1423">
        <v>30060</v>
      </c>
      <c r="AA67" s="1421" t="s">
        <v>1111</v>
      </c>
      <c r="AB67" s="1422">
        <v>9.7000000000000003E-2</v>
      </c>
      <c r="AC67" s="1421" t="s">
        <v>925</v>
      </c>
      <c r="AE67" s="125" t="s">
        <v>66</v>
      </c>
      <c r="AF67" s="1424">
        <v>28048</v>
      </c>
      <c r="AG67" s="1425" t="s">
        <v>1112</v>
      </c>
      <c r="AH67" s="1426">
        <v>9.0999999999999998E-2</v>
      </c>
      <c r="AI67" s="1425" t="s">
        <v>925</v>
      </c>
      <c r="AK67" s="125" t="s">
        <v>66</v>
      </c>
      <c r="AL67" s="98">
        <v>27905</v>
      </c>
      <c r="AM67" s="99" t="s">
        <v>981</v>
      </c>
      <c r="AN67" s="100">
        <v>0.09</v>
      </c>
      <c r="AO67" s="99" t="s">
        <v>914</v>
      </c>
    </row>
    <row r="68" spans="1:41" s="16" customFormat="1" ht="13">
      <c r="A68" s="1134"/>
      <c r="B68" s="1135"/>
      <c r="C68" s="1092"/>
      <c r="D68" s="1136"/>
      <c r="E68" s="1427"/>
      <c r="G68" s="1428"/>
      <c r="H68" s="1139"/>
      <c r="I68" s="1140"/>
      <c r="J68" s="1141"/>
      <c r="K68" s="1142"/>
      <c r="M68" s="1428"/>
      <c r="N68" s="122"/>
      <c r="O68" s="123"/>
      <c r="P68" s="1429"/>
      <c r="Q68" s="64"/>
      <c r="S68" s="1430"/>
      <c r="T68" s="1431"/>
      <c r="U68" s="1421"/>
      <c r="V68" s="1422"/>
      <c r="W68" s="1421"/>
      <c r="Y68" s="1071"/>
      <c r="Z68" s="1421" t="s">
        <v>313</v>
      </c>
      <c r="AA68" s="1421" t="s">
        <v>313</v>
      </c>
      <c r="AB68" s="1422" t="s">
        <v>313</v>
      </c>
      <c r="AC68" s="1421" t="s">
        <v>313</v>
      </c>
      <c r="AE68" s="1071"/>
      <c r="AF68" s="1425" t="s">
        <v>313</v>
      </c>
      <c r="AG68" s="1425" t="s">
        <v>313</v>
      </c>
      <c r="AH68" s="1426" t="s">
        <v>313</v>
      </c>
      <c r="AI68" s="1425" t="s">
        <v>313</v>
      </c>
      <c r="AK68" s="1071"/>
      <c r="AL68" s="99"/>
      <c r="AM68" s="99"/>
      <c r="AN68" s="100"/>
      <c r="AO68" s="99"/>
    </row>
    <row r="69" spans="1:41" s="16" customFormat="1" ht="13">
      <c r="A69" s="1217" t="s">
        <v>951</v>
      </c>
      <c r="B69" s="1432">
        <v>105025</v>
      </c>
      <c r="C69" s="1092" t="s">
        <v>1113</v>
      </c>
      <c r="D69" s="1136">
        <v>0.311</v>
      </c>
      <c r="E69" s="1427" t="s">
        <v>1114</v>
      </c>
      <c r="G69" s="1428" t="s">
        <v>140</v>
      </c>
      <c r="H69" s="1139">
        <v>93844</v>
      </c>
      <c r="I69" s="1140">
        <v>3590</v>
      </c>
      <c r="J69" s="1141">
        <v>29.7</v>
      </c>
      <c r="K69" s="1142">
        <v>1.1000000000000001</v>
      </c>
      <c r="M69" s="1428" t="s">
        <v>140</v>
      </c>
      <c r="N69" s="122">
        <v>98967</v>
      </c>
      <c r="O69" s="123">
        <v>4024</v>
      </c>
      <c r="P69" s="1145">
        <v>32.1</v>
      </c>
      <c r="Q69" s="1433">
        <v>1.3</v>
      </c>
      <c r="S69" s="1428" t="s">
        <v>140</v>
      </c>
      <c r="T69" s="1434">
        <v>103083</v>
      </c>
      <c r="U69" s="1435" t="s">
        <v>1073</v>
      </c>
      <c r="V69" s="1436">
        <v>0.33</v>
      </c>
      <c r="W69" s="1435" t="s">
        <v>829</v>
      </c>
      <c r="Y69" s="1437" t="s">
        <v>140</v>
      </c>
      <c r="Z69" s="1423">
        <v>101898</v>
      </c>
      <c r="AA69" s="1421" t="s">
        <v>1115</v>
      </c>
      <c r="AB69" s="1422">
        <v>0.33</v>
      </c>
      <c r="AC69" s="1421" t="s">
        <v>809</v>
      </c>
      <c r="AE69" s="1071" t="s">
        <v>140</v>
      </c>
      <c r="AF69" s="1424">
        <v>100112</v>
      </c>
      <c r="AG69" s="1425" t="s">
        <v>1116</v>
      </c>
      <c r="AH69" s="1426">
        <v>0.32500000000000001</v>
      </c>
      <c r="AI69" s="1425" t="s">
        <v>829</v>
      </c>
      <c r="AK69" s="1071" t="s">
        <v>140</v>
      </c>
      <c r="AL69" s="98">
        <v>106058</v>
      </c>
      <c r="AM69" s="99" t="s">
        <v>1117</v>
      </c>
      <c r="AN69" s="100">
        <v>0.34300000000000003</v>
      </c>
      <c r="AO69" s="99" t="s">
        <v>809</v>
      </c>
    </row>
    <row r="70" spans="1:41" s="16" customFormat="1" ht="13">
      <c r="A70" s="1222" t="s">
        <v>957</v>
      </c>
      <c r="B70" s="1135">
        <v>129269</v>
      </c>
      <c r="C70" s="1092" t="s">
        <v>1118</v>
      </c>
      <c r="D70" s="1136">
        <v>0.38200000000000001</v>
      </c>
      <c r="E70" s="1438" t="s">
        <v>941</v>
      </c>
      <c r="G70" s="1439" t="s">
        <v>141</v>
      </c>
      <c r="H70" s="1139">
        <v>120620</v>
      </c>
      <c r="I70" s="1140">
        <v>2244</v>
      </c>
      <c r="J70" s="1141">
        <v>38.1</v>
      </c>
      <c r="K70" s="1142">
        <v>0.7</v>
      </c>
      <c r="M70" s="1430" t="s">
        <v>141</v>
      </c>
      <c r="N70" s="122">
        <v>111791</v>
      </c>
      <c r="O70" s="123">
        <v>2165</v>
      </c>
      <c r="P70" s="1429">
        <v>36.299999999999997</v>
      </c>
      <c r="Q70" s="64">
        <v>0.7</v>
      </c>
      <c r="S70" s="1430" t="s">
        <v>141</v>
      </c>
      <c r="T70" s="1420">
        <v>113481</v>
      </c>
      <c r="U70" s="1421" t="s">
        <v>1119</v>
      </c>
      <c r="V70" s="1422">
        <v>0.36299999999999999</v>
      </c>
      <c r="W70" s="1421" t="s">
        <v>925</v>
      </c>
      <c r="Y70" s="1071" t="s">
        <v>141</v>
      </c>
      <c r="Z70" s="1423">
        <v>107760</v>
      </c>
      <c r="AA70" s="1421" t="s">
        <v>1120</v>
      </c>
      <c r="AB70" s="1422">
        <v>0.34899999999999998</v>
      </c>
      <c r="AC70" s="1421" t="s">
        <v>914</v>
      </c>
      <c r="AE70" s="1071" t="s">
        <v>141</v>
      </c>
      <c r="AF70" s="1424">
        <v>104853</v>
      </c>
      <c r="AG70" s="1425" t="s">
        <v>1121</v>
      </c>
      <c r="AH70" s="1426">
        <v>0.34100000000000003</v>
      </c>
      <c r="AI70" s="1425" t="s">
        <v>925</v>
      </c>
      <c r="AK70" s="1071" t="s">
        <v>141</v>
      </c>
      <c r="AL70" s="98">
        <v>101560</v>
      </c>
      <c r="AM70" s="99" t="s">
        <v>1122</v>
      </c>
      <c r="AN70" s="100">
        <v>0.32900000000000001</v>
      </c>
      <c r="AO70" s="99" t="s">
        <v>925</v>
      </c>
    </row>
    <row r="71" spans="1:41" s="16" customFormat="1" ht="13">
      <c r="A71" s="1222"/>
      <c r="B71" s="1226"/>
      <c r="C71" s="1092"/>
      <c r="D71" s="1227"/>
      <c r="E71" s="1095"/>
      <c r="G71" s="1430"/>
      <c r="H71" s="1139"/>
      <c r="I71" s="1140"/>
      <c r="J71" s="1141"/>
      <c r="K71" s="1142"/>
      <c r="M71" s="1430"/>
      <c r="N71" s="122"/>
      <c r="O71" s="123"/>
      <c r="P71" s="1145"/>
      <c r="Q71" s="64"/>
      <c r="S71" s="1430"/>
      <c r="T71" s="1431"/>
      <c r="U71" s="1421"/>
      <c r="V71" s="1421"/>
      <c r="W71" s="1421"/>
      <c r="Y71" s="1071"/>
      <c r="Z71" s="1421" t="s">
        <v>313</v>
      </c>
      <c r="AA71" s="1421" t="s">
        <v>313</v>
      </c>
      <c r="AB71" s="1421" t="s">
        <v>313</v>
      </c>
      <c r="AC71" s="1421" t="s">
        <v>313</v>
      </c>
      <c r="AE71" s="1071"/>
      <c r="AF71" s="1425" t="s">
        <v>313</v>
      </c>
      <c r="AG71" s="1425" t="s">
        <v>313</v>
      </c>
      <c r="AH71" s="1425" t="s">
        <v>313</v>
      </c>
      <c r="AI71" s="1425" t="s">
        <v>313</v>
      </c>
      <c r="AK71" s="1071"/>
      <c r="AL71" s="99"/>
      <c r="AM71" s="99"/>
      <c r="AN71" s="99"/>
      <c r="AO71" s="99"/>
    </row>
    <row r="72" spans="1:41" s="16" customFormat="1" ht="13">
      <c r="A72" s="1230" t="s">
        <v>962</v>
      </c>
      <c r="B72" s="595">
        <v>2.85</v>
      </c>
      <c r="C72" s="1231" t="s">
        <v>963</v>
      </c>
      <c r="D72" s="1340" t="s">
        <v>25</v>
      </c>
      <c r="E72" s="1440" t="s">
        <v>25</v>
      </c>
      <c r="G72" s="1441" t="s">
        <v>135</v>
      </c>
      <c r="H72" s="1183">
        <v>2.97</v>
      </c>
      <c r="I72" s="1184">
        <v>0.03</v>
      </c>
      <c r="J72" s="1235" t="s">
        <v>25</v>
      </c>
      <c r="K72" s="1236" t="s">
        <v>25</v>
      </c>
      <c r="M72" s="1441" t="s">
        <v>135</v>
      </c>
      <c r="N72" s="128">
        <v>3.06</v>
      </c>
      <c r="O72" s="129">
        <v>0.03</v>
      </c>
      <c r="P72" s="1187" t="s">
        <v>25</v>
      </c>
      <c r="Q72" s="1442" t="s">
        <v>25</v>
      </c>
      <c r="S72" s="1441" t="s">
        <v>135</v>
      </c>
      <c r="T72" s="1443">
        <v>3.04</v>
      </c>
      <c r="U72" s="1444" t="s">
        <v>964</v>
      </c>
      <c r="V72" s="1444" t="s">
        <v>25</v>
      </c>
      <c r="W72" s="1444" t="s">
        <v>25</v>
      </c>
      <c r="Y72" s="1445" t="s">
        <v>135</v>
      </c>
      <c r="Z72" s="1421">
        <v>3.09</v>
      </c>
      <c r="AA72" s="1421" t="s">
        <v>1123</v>
      </c>
      <c r="AB72" s="1421" t="s">
        <v>25</v>
      </c>
      <c r="AC72" s="1421" t="s">
        <v>25</v>
      </c>
      <c r="AE72" s="1071" t="s">
        <v>135</v>
      </c>
      <c r="AF72" s="1425">
        <v>3.12</v>
      </c>
      <c r="AG72" s="1425" t="s">
        <v>964</v>
      </c>
      <c r="AH72" s="1425" t="s">
        <v>25</v>
      </c>
      <c r="AI72" s="1425" t="s">
        <v>25</v>
      </c>
      <c r="AK72" s="1071" t="s">
        <v>135</v>
      </c>
      <c r="AL72" s="99">
        <v>3.09</v>
      </c>
      <c r="AM72" s="99" t="s">
        <v>964</v>
      </c>
      <c r="AN72" s="99" t="s">
        <v>25</v>
      </c>
      <c r="AO72" s="99" t="s">
        <v>25</v>
      </c>
    </row>
    <row r="73" spans="1:41" s="16" customFormat="1" ht="13">
      <c r="A73" s="1230" t="s">
        <v>965</v>
      </c>
      <c r="B73" s="595">
        <v>3.42</v>
      </c>
      <c r="C73" s="1231" t="s">
        <v>966</v>
      </c>
      <c r="D73" s="1340" t="s">
        <v>25</v>
      </c>
      <c r="E73" s="1446" t="s">
        <v>25</v>
      </c>
      <c r="G73" s="1447" t="s">
        <v>136</v>
      </c>
      <c r="H73" s="1183">
        <v>3.59</v>
      </c>
      <c r="I73" s="1184">
        <v>0.05</v>
      </c>
      <c r="J73" s="1235" t="s">
        <v>25</v>
      </c>
      <c r="K73" s="1236" t="s">
        <v>25</v>
      </c>
      <c r="M73" s="1448" t="s">
        <v>136</v>
      </c>
      <c r="N73" s="128">
        <v>3.67</v>
      </c>
      <c r="O73" s="129">
        <v>0.06</v>
      </c>
      <c r="P73" s="1449" t="s">
        <v>25</v>
      </c>
      <c r="Q73" s="130" t="s">
        <v>25</v>
      </c>
      <c r="S73" s="1448" t="s">
        <v>136</v>
      </c>
      <c r="T73" s="1450">
        <v>3.63</v>
      </c>
      <c r="U73" s="1451" t="s">
        <v>1124</v>
      </c>
      <c r="V73" s="1451" t="s">
        <v>25</v>
      </c>
      <c r="W73" s="1451" t="s">
        <v>25</v>
      </c>
      <c r="Y73" s="1071" t="s">
        <v>136</v>
      </c>
      <c r="Z73" s="1421">
        <v>3.69</v>
      </c>
      <c r="AA73" s="1421" t="s">
        <v>967</v>
      </c>
      <c r="AB73" s="1421" t="s">
        <v>25</v>
      </c>
      <c r="AC73" s="1421" t="s">
        <v>25</v>
      </c>
      <c r="AE73" s="1071" t="s">
        <v>136</v>
      </c>
      <c r="AF73" s="1425">
        <v>3.71</v>
      </c>
      <c r="AG73" s="1425" t="s">
        <v>967</v>
      </c>
      <c r="AH73" s="1425" t="s">
        <v>25</v>
      </c>
      <c r="AI73" s="1425" t="s">
        <v>25</v>
      </c>
      <c r="AK73" s="1071" t="s">
        <v>136</v>
      </c>
      <c r="AL73" s="99">
        <v>3.66</v>
      </c>
      <c r="AM73" s="99" t="s">
        <v>967</v>
      </c>
      <c r="AN73" s="99" t="s">
        <v>25</v>
      </c>
      <c r="AO73" s="99" t="s">
        <v>25</v>
      </c>
    </row>
    <row r="74" spans="1:41" s="104" customFormat="1" ht="11.5">
      <c r="A74" s="2488" t="s">
        <v>60</v>
      </c>
      <c r="B74" s="2488"/>
      <c r="C74" s="2488"/>
      <c r="D74" s="2488"/>
      <c r="E74" s="2488"/>
      <c r="G74" s="2488" t="s">
        <v>60</v>
      </c>
      <c r="H74" s="2488"/>
      <c r="I74" s="2488"/>
      <c r="J74" s="2488"/>
      <c r="K74" s="2488"/>
      <c r="M74" s="2488" t="s">
        <v>60</v>
      </c>
      <c r="N74" s="2488"/>
      <c r="O74" s="2488"/>
      <c r="P74" s="2488"/>
      <c r="Q74" s="2488"/>
      <c r="S74" s="2488" t="s">
        <v>60</v>
      </c>
      <c r="T74" s="2488"/>
      <c r="U74" s="2488"/>
      <c r="V74" s="2488"/>
      <c r="W74" s="2488"/>
      <c r="Y74" s="2488" t="s">
        <v>60</v>
      </c>
      <c r="Z74" s="2488"/>
      <c r="AA74" s="2488"/>
      <c r="AB74" s="2488"/>
      <c r="AC74" s="2488"/>
      <c r="AE74" s="2488" t="s">
        <v>60</v>
      </c>
      <c r="AF74" s="2488"/>
      <c r="AG74" s="2488"/>
      <c r="AH74" s="2488"/>
      <c r="AI74" s="2488"/>
      <c r="AK74" s="2488" t="s">
        <v>60</v>
      </c>
      <c r="AL74" s="2488"/>
      <c r="AM74" s="2488"/>
      <c r="AN74" s="2488"/>
      <c r="AO74" s="2488"/>
    </row>
    <row r="75" spans="1:41" ht="14">
      <c r="A75" s="17"/>
      <c r="G75" s="17"/>
      <c r="M75" s="17"/>
      <c r="S75" s="17"/>
      <c r="Y75" s="17"/>
      <c r="AE75" s="17"/>
      <c r="AK75" s="17"/>
    </row>
    <row r="76" spans="1:41" ht="29.25" customHeight="1">
      <c r="A76" s="2489" t="s">
        <v>968</v>
      </c>
      <c r="B76" s="2489"/>
      <c r="C76" s="2489"/>
      <c r="D76" s="2489"/>
      <c r="E76" s="2489"/>
      <c r="G76" s="2489" t="s">
        <v>668</v>
      </c>
      <c r="H76" s="2489"/>
      <c r="I76" s="2489"/>
      <c r="J76" s="2489"/>
      <c r="K76" s="2489"/>
      <c r="M76" s="2489" t="s">
        <v>634</v>
      </c>
      <c r="N76" s="2489"/>
      <c r="O76" s="2489"/>
      <c r="P76" s="2489"/>
      <c r="Q76" s="2489"/>
      <c r="S76" s="2489" t="s">
        <v>447</v>
      </c>
      <c r="T76" s="2489"/>
      <c r="U76" s="2489"/>
      <c r="V76" s="2489"/>
      <c r="W76" s="2489"/>
      <c r="Y76" s="2489" t="s">
        <v>357</v>
      </c>
      <c r="Z76" s="2489"/>
      <c r="AA76" s="2489"/>
      <c r="AB76" s="2489"/>
      <c r="AC76" s="2489"/>
      <c r="AE76" s="2489" t="s">
        <v>322</v>
      </c>
      <c r="AF76" s="2489"/>
      <c r="AG76" s="2489"/>
      <c r="AH76" s="2489"/>
      <c r="AI76" s="2489"/>
      <c r="AK76" s="2489" t="s">
        <v>311</v>
      </c>
      <c r="AL76" s="2489"/>
      <c r="AM76" s="2489"/>
      <c r="AN76" s="2489"/>
      <c r="AO76" s="2489"/>
    </row>
    <row r="77" spans="1:41" ht="14">
      <c r="A77" s="17"/>
      <c r="G77" s="17"/>
      <c r="M77" s="17"/>
      <c r="S77" s="17"/>
      <c r="Y77" s="17"/>
      <c r="AE77" s="17"/>
      <c r="AK77" s="17"/>
    </row>
    <row r="78" spans="1:41" ht="18" customHeight="1">
      <c r="A78" s="2545" t="s">
        <v>128</v>
      </c>
      <c r="B78" s="2505" t="s">
        <v>22</v>
      </c>
      <c r="C78" s="2506"/>
      <c r="D78" s="2506"/>
      <c r="E78" s="2508"/>
      <c r="F78" s="300"/>
      <c r="G78" s="2543" t="s">
        <v>128</v>
      </c>
      <c r="H78" s="2515" t="s">
        <v>22</v>
      </c>
      <c r="I78" s="2516"/>
      <c r="J78" s="2516"/>
      <c r="K78" s="2518"/>
      <c r="M78" s="2543" t="s">
        <v>128</v>
      </c>
      <c r="N78" s="2515" t="s">
        <v>22</v>
      </c>
      <c r="O78" s="2516"/>
      <c r="P78" s="2516"/>
      <c r="Q78" s="2518"/>
      <c r="S78" s="2543" t="s">
        <v>128</v>
      </c>
      <c r="T78" s="2515" t="s">
        <v>22</v>
      </c>
      <c r="U78" s="2516"/>
      <c r="V78" s="2516"/>
      <c r="W78" s="2516"/>
      <c r="Y78" s="2526" t="s">
        <v>128</v>
      </c>
      <c r="Z78" s="2496" t="s">
        <v>22</v>
      </c>
      <c r="AA78" s="2496"/>
      <c r="AB78" s="2496"/>
      <c r="AC78" s="2496"/>
      <c r="AE78" s="2526" t="s">
        <v>128</v>
      </c>
      <c r="AF78" s="2496" t="s">
        <v>22</v>
      </c>
      <c r="AG78" s="2496"/>
      <c r="AH78" s="2496"/>
      <c r="AI78" s="2496"/>
      <c r="AK78" s="2526" t="s">
        <v>128</v>
      </c>
      <c r="AL78" s="2496" t="s">
        <v>22</v>
      </c>
      <c r="AM78" s="2496"/>
      <c r="AN78" s="2496"/>
      <c r="AO78" s="2496"/>
    </row>
    <row r="79" spans="1:41" s="104" customFormat="1" ht="30">
      <c r="A79" s="2546"/>
      <c r="B79" s="101" t="s">
        <v>19</v>
      </c>
      <c r="C79" s="131" t="s">
        <v>20</v>
      </c>
      <c r="D79" s="45" t="s">
        <v>37</v>
      </c>
      <c r="E79" s="48" t="s">
        <v>24</v>
      </c>
      <c r="F79" s="732"/>
      <c r="G79" s="2544"/>
      <c r="H79" s="101" t="s">
        <v>19</v>
      </c>
      <c r="I79" s="131" t="s">
        <v>20</v>
      </c>
      <c r="J79" s="45" t="s">
        <v>37</v>
      </c>
      <c r="K79" s="48" t="s">
        <v>24</v>
      </c>
      <c r="M79" s="2544"/>
      <c r="N79" s="101" t="s">
        <v>19</v>
      </c>
      <c r="O79" s="131" t="s">
        <v>20</v>
      </c>
      <c r="P79" s="45" t="s">
        <v>37</v>
      </c>
      <c r="Q79" s="48" t="s">
        <v>24</v>
      </c>
      <c r="S79" s="2544"/>
      <c r="T79" s="45" t="s">
        <v>19</v>
      </c>
      <c r="U79" s="105" t="s">
        <v>20</v>
      </c>
      <c r="V79" s="103" t="s">
        <v>37</v>
      </c>
      <c r="W79" s="48" t="s">
        <v>24</v>
      </c>
      <c r="Y79" s="2527"/>
      <c r="Z79" s="87" t="s">
        <v>19</v>
      </c>
      <c r="AA79" s="87" t="s">
        <v>20</v>
      </c>
      <c r="AB79" s="87" t="s">
        <v>37</v>
      </c>
      <c r="AC79" s="88" t="s">
        <v>24</v>
      </c>
      <c r="AE79" s="2527"/>
      <c r="AF79" s="87" t="s">
        <v>19</v>
      </c>
      <c r="AG79" s="87" t="s">
        <v>20</v>
      </c>
      <c r="AH79" s="87" t="s">
        <v>37</v>
      </c>
      <c r="AI79" s="88" t="s">
        <v>24</v>
      </c>
      <c r="AK79" s="2527"/>
      <c r="AL79" s="87" t="s">
        <v>19</v>
      </c>
      <c r="AM79" s="87" t="s">
        <v>20</v>
      </c>
      <c r="AN79" s="87" t="s">
        <v>37</v>
      </c>
      <c r="AO79" s="88" t="s">
        <v>24</v>
      </c>
    </row>
    <row r="80" spans="1:41" s="16" customFormat="1" ht="13.5" thickBot="1">
      <c r="A80" s="1119" t="s">
        <v>61</v>
      </c>
      <c r="B80" s="1452">
        <v>23464</v>
      </c>
      <c r="C80" s="1082" t="s">
        <v>783</v>
      </c>
      <c r="D80" s="650">
        <v>23464</v>
      </c>
      <c r="E80" s="1453" t="s">
        <v>25</v>
      </c>
      <c r="G80" s="1454" t="s">
        <v>61</v>
      </c>
      <c r="H80" s="286">
        <v>22898</v>
      </c>
      <c r="I80" s="1123">
        <v>1313</v>
      </c>
      <c r="J80" s="286">
        <v>22898</v>
      </c>
      <c r="K80" s="1124" t="s">
        <v>25</v>
      </c>
      <c r="M80" s="1454" t="s">
        <v>61</v>
      </c>
      <c r="N80" s="1455">
        <v>22685</v>
      </c>
      <c r="O80" s="107">
        <v>1210</v>
      </c>
      <c r="P80" s="108">
        <v>22685</v>
      </c>
      <c r="Q80" s="1456" t="s">
        <v>25</v>
      </c>
      <c r="S80" s="1454" t="s">
        <v>61</v>
      </c>
      <c r="T80" s="66">
        <v>22980</v>
      </c>
      <c r="U80" s="1457" t="s">
        <v>813</v>
      </c>
      <c r="V80" s="1458">
        <v>22980</v>
      </c>
      <c r="W80" s="1457" t="s">
        <v>25</v>
      </c>
      <c r="Y80" s="1071" t="s">
        <v>61</v>
      </c>
      <c r="Z80" s="1423">
        <v>23214</v>
      </c>
      <c r="AA80" s="1421" t="s">
        <v>835</v>
      </c>
      <c r="AB80" s="1423">
        <v>23214</v>
      </c>
      <c r="AC80" s="1421" t="s">
        <v>25</v>
      </c>
      <c r="AE80" s="1071" t="s">
        <v>61</v>
      </c>
      <c r="AF80" s="134">
        <v>21862</v>
      </c>
      <c r="AG80" s="135" t="s">
        <v>856</v>
      </c>
      <c r="AH80" s="134">
        <v>21862</v>
      </c>
      <c r="AI80" s="135" t="s">
        <v>25</v>
      </c>
      <c r="AK80" s="1071" t="s">
        <v>61</v>
      </c>
      <c r="AL80" s="98">
        <v>22234</v>
      </c>
      <c r="AM80" s="99" t="s">
        <v>874</v>
      </c>
      <c r="AN80" s="98">
        <v>22234</v>
      </c>
      <c r="AO80" s="99" t="s">
        <v>25</v>
      </c>
    </row>
    <row r="81" spans="1:41" s="16" customFormat="1" ht="13">
      <c r="A81" s="1128" t="s">
        <v>58</v>
      </c>
      <c r="B81" s="1129">
        <v>10786</v>
      </c>
      <c r="C81" s="1087" t="s">
        <v>1125</v>
      </c>
      <c r="D81" s="1088">
        <v>0.46</v>
      </c>
      <c r="E81" s="1091" t="s">
        <v>1126</v>
      </c>
      <c r="G81" s="42" t="s">
        <v>137</v>
      </c>
      <c r="H81" s="1130">
        <v>12911</v>
      </c>
      <c r="I81" s="1131">
        <v>1369</v>
      </c>
      <c r="J81" s="1132">
        <v>56.4</v>
      </c>
      <c r="K81" s="1133">
        <v>5</v>
      </c>
      <c r="M81" s="42" t="s">
        <v>137</v>
      </c>
      <c r="N81" s="112">
        <v>16333</v>
      </c>
      <c r="O81" s="113">
        <v>1281</v>
      </c>
      <c r="P81" s="114">
        <v>72</v>
      </c>
      <c r="Q81" s="115">
        <v>4.0999999999999996</v>
      </c>
      <c r="S81" s="42" t="s">
        <v>137</v>
      </c>
      <c r="T81" s="116">
        <v>16928</v>
      </c>
      <c r="U81" s="117" t="s">
        <v>1127</v>
      </c>
      <c r="V81" s="118">
        <v>0.73699999999999999</v>
      </c>
      <c r="W81" s="117" t="s">
        <v>1128</v>
      </c>
      <c r="Y81" s="119" t="s">
        <v>137</v>
      </c>
      <c r="Z81" s="1423">
        <v>15577</v>
      </c>
      <c r="AA81" s="1421" t="s">
        <v>1129</v>
      </c>
      <c r="AB81" s="1422">
        <v>0.67100000000000004</v>
      </c>
      <c r="AC81" s="1421" t="s">
        <v>1130</v>
      </c>
      <c r="AE81" s="119" t="s">
        <v>137</v>
      </c>
      <c r="AF81" s="134">
        <v>15562</v>
      </c>
      <c r="AG81" s="135" t="s">
        <v>1131</v>
      </c>
      <c r="AH81" s="136">
        <v>0.71199999999999997</v>
      </c>
      <c r="AI81" s="135" t="s">
        <v>1132</v>
      </c>
      <c r="AK81" s="119" t="s">
        <v>137</v>
      </c>
      <c r="AL81" s="98">
        <v>15704</v>
      </c>
      <c r="AM81" s="99" t="s">
        <v>1133</v>
      </c>
      <c r="AN81" s="100">
        <v>0.70599999999999996</v>
      </c>
      <c r="AO81" s="99" t="s">
        <v>1132</v>
      </c>
    </row>
    <row r="82" spans="1:41" s="16" customFormat="1" ht="13">
      <c r="A82" s="1134" t="s">
        <v>890</v>
      </c>
      <c r="B82" s="1135">
        <v>3026</v>
      </c>
      <c r="C82" s="1092" t="s">
        <v>1134</v>
      </c>
      <c r="D82" s="1136">
        <v>0.129</v>
      </c>
      <c r="E82" s="1459" t="s">
        <v>1135</v>
      </c>
      <c r="G82" s="1460" t="s">
        <v>130</v>
      </c>
      <c r="H82" s="1139">
        <v>3951</v>
      </c>
      <c r="I82" s="1140">
        <v>879</v>
      </c>
      <c r="J82" s="1141">
        <v>17.3</v>
      </c>
      <c r="K82" s="1142">
        <v>3.5</v>
      </c>
      <c r="M82" s="1460" t="s">
        <v>130</v>
      </c>
      <c r="N82" s="122">
        <v>5657</v>
      </c>
      <c r="O82" s="123">
        <v>1045</v>
      </c>
      <c r="P82" s="1145">
        <v>24.9</v>
      </c>
      <c r="Q82" s="1461">
        <v>4.0999999999999996</v>
      </c>
      <c r="S82" s="1460" t="s">
        <v>130</v>
      </c>
      <c r="T82" s="1462">
        <v>6367</v>
      </c>
      <c r="U82" s="1463" t="s">
        <v>1000</v>
      </c>
      <c r="V82" s="1464">
        <v>0.27700000000000002</v>
      </c>
      <c r="W82" s="1463" t="s">
        <v>880</v>
      </c>
      <c r="Y82" s="1465" t="s">
        <v>130</v>
      </c>
      <c r="Z82" s="1423">
        <v>6129</v>
      </c>
      <c r="AA82" s="1421" t="s">
        <v>1131</v>
      </c>
      <c r="AB82" s="1422">
        <v>0.26400000000000001</v>
      </c>
      <c r="AC82" s="1421" t="s">
        <v>1136</v>
      </c>
      <c r="AE82" s="125" t="s">
        <v>130</v>
      </c>
      <c r="AF82" s="134">
        <v>4858</v>
      </c>
      <c r="AG82" s="135" t="s">
        <v>1137</v>
      </c>
      <c r="AH82" s="136">
        <v>0.222</v>
      </c>
      <c r="AI82" s="135" t="s">
        <v>1138</v>
      </c>
      <c r="AK82" s="125" t="s">
        <v>130</v>
      </c>
      <c r="AL82" s="98">
        <v>5778</v>
      </c>
      <c r="AM82" s="99" t="s">
        <v>1139</v>
      </c>
      <c r="AN82" s="100">
        <v>0.26</v>
      </c>
      <c r="AO82" s="99" t="s">
        <v>880</v>
      </c>
    </row>
    <row r="83" spans="1:41" s="16" customFormat="1" ht="13">
      <c r="A83" s="1143" t="s">
        <v>897</v>
      </c>
      <c r="B83" s="1135">
        <v>2482</v>
      </c>
      <c r="C83" s="1092" t="s">
        <v>1140</v>
      </c>
      <c r="D83" s="1136">
        <v>0.106</v>
      </c>
      <c r="E83" s="1466" t="s">
        <v>1141</v>
      </c>
      <c r="G83" s="1467" t="s">
        <v>58</v>
      </c>
      <c r="H83" s="1139">
        <v>1471</v>
      </c>
      <c r="I83" s="1140">
        <v>582</v>
      </c>
      <c r="J83" s="1141">
        <v>6.4</v>
      </c>
      <c r="K83" s="1142">
        <v>2.5</v>
      </c>
      <c r="M83" s="1467" t="s">
        <v>58</v>
      </c>
      <c r="N83" s="122">
        <v>11607</v>
      </c>
      <c r="O83" s="123">
        <v>1282</v>
      </c>
      <c r="P83" s="1145">
        <v>51.2</v>
      </c>
      <c r="Q83" s="64">
        <v>4.7</v>
      </c>
      <c r="S83" s="1467" t="s">
        <v>58</v>
      </c>
      <c r="T83" s="1468">
        <v>12876</v>
      </c>
      <c r="U83" s="1469" t="s">
        <v>1142</v>
      </c>
      <c r="V83" s="1470">
        <v>0.56000000000000005</v>
      </c>
      <c r="W83" s="1469" t="s">
        <v>1136</v>
      </c>
      <c r="Y83" s="127" t="s">
        <v>58</v>
      </c>
      <c r="Z83" s="1471">
        <v>11071</v>
      </c>
      <c r="AA83" s="1469" t="s">
        <v>1143</v>
      </c>
      <c r="AB83" s="1470">
        <v>0.47699999999999998</v>
      </c>
      <c r="AC83" s="1469" t="s">
        <v>851</v>
      </c>
      <c r="AE83" s="127" t="s">
        <v>58</v>
      </c>
      <c r="AF83" s="134">
        <v>12599</v>
      </c>
      <c r="AG83" s="135" t="s">
        <v>1144</v>
      </c>
      <c r="AH83" s="136">
        <v>0.57599999999999996</v>
      </c>
      <c r="AI83" s="135" t="s">
        <v>851</v>
      </c>
      <c r="AK83" s="127" t="s">
        <v>58</v>
      </c>
      <c r="AL83" s="98">
        <v>12162</v>
      </c>
      <c r="AM83" s="99" t="s">
        <v>1145</v>
      </c>
      <c r="AN83" s="100">
        <v>0.54700000000000004</v>
      </c>
      <c r="AO83" s="99" t="s">
        <v>1130</v>
      </c>
    </row>
    <row r="84" spans="1:41" s="16" customFormat="1" ht="13">
      <c r="A84" s="1134" t="s">
        <v>890</v>
      </c>
      <c r="B84" s="1135">
        <v>925</v>
      </c>
      <c r="C84" s="1092" t="s">
        <v>1146</v>
      </c>
      <c r="D84" s="1136">
        <v>3.9E-2</v>
      </c>
      <c r="E84" s="1472" t="s">
        <v>1147</v>
      </c>
      <c r="G84" s="1473" t="s">
        <v>130</v>
      </c>
      <c r="H84" s="1139">
        <v>508</v>
      </c>
      <c r="I84" s="1140">
        <v>379</v>
      </c>
      <c r="J84" s="1141">
        <v>2.2000000000000002</v>
      </c>
      <c r="K84" s="1142">
        <v>1.6</v>
      </c>
      <c r="M84" s="1473" t="s">
        <v>130</v>
      </c>
      <c r="N84" s="122">
        <v>3614</v>
      </c>
      <c r="O84" s="123">
        <v>889</v>
      </c>
      <c r="P84" s="1145">
        <v>15.9</v>
      </c>
      <c r="Q84" s="1474">
        <v>3.6</v>
      </c>
      <c r="S84" s="1473" t="s">
        <v>130</v>
      </c>
      <c r="T84" s="1475">
        <v>4463</v>
      </c>
      <c r="U84" s="1476" t="s">
        <v>1148</v>
      </c>
      <c r="V84" s="1477">
        <v>0.19400000000000001</v>
      </c>
      <c r="W84" s="1476" t="s">
        <v>814</v>
      </c>
      <c r="Y84" s="1478" t="s">
        <v>130</v>
      </c>
      <c r="Z84" s="1471">
        <v>4161</v>
      </c>
      <c r="AA84" s="1469" t="s">
        <v>1149</v>
      </c>
      <c r="AB84" s="1470">
        <v>0.17899999999999999</v>
      </c>
      <c r="AC84" s="1469" t="s">
        <v>1128</v>
      </c>
      <c r="AE84" s="125" t="s">
        <v>130</v>
      </c>
      <c r="AF84" s="134">
        <v>3818</v>
      </c>
      <c r="AG84" s="135" t="s">
        <v>1150</v>
      </c>
      <c r="AH84" s="136">
        <v>0.17499999999999999</v>
      </c>
      <c r="AI84" s="135" t="s">
        <v>880</v>
      </c>
      <c r="AK84" s="125" t="s">
        <v>130</v>
      </c>
      <c r="AL84" s="98">
        <v>4376</v>
      </c>
      <c r="AM84" s="99" t="s">
        <v>1151</v>
      </c>
      <c r="AN84" s="100">
        <v>0.19700000000000001</v>
      </c>
      <c r="AO84" s="99" t="s">
        <v>830</v>
      </c>
    </row>
    <row r="85" spans="1:41" s="16" customFormat="1" ht="13">
      <c r="A85" s="1143" t="s">
        <v>909</v>
      </c>
      <c r="B85" s="1135">
        <v>4218</v>
      </c>
      <c r="C85" s="1092" t="s">
        <v>1152</v>
      </c>
      <c r="D85" s="1136">
        <v>0.18</v>
      </c>
      <c r="E85" s="1479" t="s">
        <v>1153</v>
      </c>
      <c r="G85" s="1480" t="s">
        <v>138</v>
      </c>
      <c r="H85" s="1139">
        <v>3441</v>
      </c>
      <c r="I85" s="1140">
        <v>777</v>
      </c>
      <c r="J85" s="1141">
        <v>15</v>
      </c>
      <c r="K85" s="1142">
        <v>3.3</v>
      </c>
      <c r="M85" s="1480" t="s">
        <v>138</v>
      </c>
      <c r="N85" s="122">
        <v>1572</v>
      </c>
      <c r="O85" s="123">
        <v>538</v>
      </c>
      <c r="P85" s="1145">
        <v>6.9</v>
      </c>
      <c r="Q85" s="64">
        <v>2.2999999999999998</v>
      </c>
      <c r="S85" s="1480" t="s">
        <v>138</v>
      </c>
      <c r="T85" s="1481">
        <v>1821</v>
      </c>
      <c r="U85" s="1482" t="s">
        <v>1154</v>
      </c>
      <c r="V85" s="1483">
        <v>7.9000000000000001E-2</v>
      </c>
      <c r="W85" s="1482" t="s">
        <v>978</v>
      </c>
      <c r="Y85" s="127" t="s">
        <v>138</v>
      </c>
      <c r="Z85" s="1484">
        <v>2391</v>
      </c>
      <c r="AA85" s="1482" t="s">
        <v>1000</v>
      </c>
      <c r="AB85" s="1483">
        <v>0.10299999999999999</v>
      </c>
      <c r="AC85" s="1482" t="s">
        <v>843</v>
      </c>
      <c r="AE85" s="127" t="s">
        <v>138</v>
      </c>
      <c r="AF85" s="133">
        <v>977</v>
      </c>
      <c r="AG85" s="133" t="s">
        <v>1155</v>
      </c>
      <c r="AH85" s="137">
        <v>4.4999999999999998E-2</v>
      </c>
      <c r="AI85" s="133" t="s">
        <v>805</v>
      </c>
      <c r="AK85" s="127" t="s">
        <v>138</v>
      </c>
      <c r="AL85" s="98">
        <v>1199</v>
      </c>
      <c r="AM85" s="99" t="s">
        <v>1156</v>
      </c>
      <c r="AN85" s="100">
        <v>5.3999999999999999E-2</v>
      </c>
      <c r="AO85" s="99" t="s">
        <v>1008</v>
      </c>
    </row>
    <row r="86" spans="1:41" s="16" customFormat="1" ht="13">
      <c r="A86" s="1134" t="s">
        <v>890</v>
      </c>
      <c r="B86" s="1135">
        <v>306</v>
      </c>
      <c r="C86" s="1092" t="s">
        <v>1157</v>
      </c>
      <c r="D86" s="1136">
        <v>1.2999999999999999E-2</v>
      </c>
      <c r="E86" s="1485" t="s">
        <v>768</v>
      </c>
      <c r="G86" s="1486" t="s">
        <v>130</v>
      </c>
      <c r="H86" s="1139">
        <v>529</v>
      </c>
      <c r="I86" s="1140">
        <v>318</v>
      </c>
      <c r="J86" s="1141">
        <v>2.2999999999999998</v>
      </c>
      <c r="K86" s="1142">
        <v>1.4</v>
      </c>
      <c r="M86" s="1486" t="s">
        <v>130</v>
      </c>
      <c r="N86" s="122">
        <v>783</v>
      </c>
      <c r="O86" s="123">
        <v>404</v>
      </c>
      <c r="P86" s="1487">
        <v>3.5</v>
      </c>
      <c r="Q86" s="64">
        <v>1.7</v>
      </c>
      <c r="S86" s="1488" t="s">
        <v>130</v>
      </c>
      <c r="T86" s="1489">
        <v>912</v>
      </c>
      <c r="U86" s="1482" t="s">
        <v>1158</v>
      </c>
      <c r="V86" s="1483">
        <v>0.04</v>
      </c>
      <c r="W86" s="1482" t="s">
        <v>1008</v>
      </c>
      <c r="Y86" s="125" t="s">
        <v>130</v>
      </c>
      <c r="Z86" s="1484">
        <v>1231</v>
      </c>
      <c r="AA86" s="1482" t="s">
        <v>1159</v>
      </c>
      <c r="AB86" s="1483">
        <v>5.2999999999999999E-2</v>
      </c>
      <c r="AC86" s="1482" t="s">
        <v>862</v>
      </c>
      <c r="AE86" s="125" t="s">
        <v>130</v>
      </c>
      <c r="AF86" s="1490">
        <v>229</v>
      </c>
      <c r="AG86" s="1490" t="s">
        <v>1160</v>
      </c>
      <c r="AH86" s="1491">
        <v>0.01</v>
      </c>
      <c r="AI86" s="1490" t="s">
        <v>821</v>
      </c>
      <c r="AK86" s="125" t="s">
        <v>130</v>
      </c>
      <c r="AL86" s="99">
        <v>724</v>
      </c>
      <c r="AM86" s="99" t="s">
        <v>1161</v>
      </c>
      <c r="AN86" s="100">
        <v>3.3000000000000002E-2</v>
      </c>
      <c r="AO86" s="99" t="s">
        <v>1018</v>
      </c>
    </row>
    <row r="87" spans="1:41" s="16" customFormat="1" ht="13">
      <c r="A87" s="1143" t="s">
        <v>139</v>
      </c>
      <c r="B87" s="1135">
        <v>2334</v>
      </c>
      <c r="C87" s="1092" t="s">
        <v>1162</v>
      </c>
      <c r="D87" s="1136">
        <v>9.9000000000000005E-2</v>
      </c>
      <c r="E87" s="1485" t="s">
        <v>970</v>
      </c>
      <c r="G87" s="1492" t="s">
        <v>59</v>
      </c>
      <c r="H87" s="1139">
        <v>1934</v>
      </c>
      <c r="I87" s="1140">
        <v>640</v>
      </c>
      <c r="J87" s="1141">
        <v>8.4</v>
      </c>
      <c r="K87" s="1142">
        <v>2.8</v>
      </c>
      <c r="M87" s="1492" t="s">
        <v>59</v>
      </c>
      <c r="N87" s="122">
        <v>3154</v>
      </c>
      <c r="O87" s="123">
        <v>800</v>
      </c>
      <c r="P87" s="1145">
        <v>13.9</v>
      </c>
      <c r="Q87" s="1493">
        <v>3.6</v>
      </c>
      <c r="S87" s="1492" t="s">
        <v>59</v>
      </c>
      <c r="T87" s="1494">
        <v>2231</v>
      </c>
      <c r="U87" s="1495" t="s">
        <v>1163</v>
      </c>
      <c r="V87" s="1496">
        <v>9.7000000000000003E-2</v>
      </c>
      <c r="W87" s="1495" t="s">
        <v>840</v>
      </c>
      <c r="Y87" s="1497" t="s">
        <v>59</v>
      </c>
      <c r="Z87" s="1484">
        <v>2115</v>
      </c>
      <c r="AA87" s="1482" t="s">
        <v>1163</v>
      </c>
      <c r="AB87" s="1483">
        <v>9.0999999999999998E-2</v>
      </c>
      <c r="AC87" s="1482" t="s">
        <v>840</v>
      </c>
      <c r="AE87" s="127" t="s">
        <v>59</v>
      </c>
      <c r="AF87" s="1498">
        <v>1986</v>
      </c>
      <c r="AG87" s="1490" t="s">
        <v>1164</v>
      </c>
      <c r="AH87" s="1491">
        <v>9.0999999999999998E-2</v>
      </c>
      <c r="AI87" s="1490" t="s">
        <v>1029</v>
      </c>
      <c r="AK87" s="127" t="s">
        <v>59</v>
      </c>
      <c r="AL87" s="98">
        <v>2343</v>
      </c>
      <c r="AM87" s="99" t="s">
        <v>1165</v>
      </c>
      <c r="AN87" s="100">
        <v>0.105</v>
      </c>
      <c r="AO87" s="99" t="s">
        <v>862</v>
      </c>
    </row>
    <row r="88" spans="1:41" s="16" customFormat="1" ht="13">
      <c r="A88" s="1134" t="s">
        <v>66</v>
      </c>
      <c r="B88" s="1135">
        <v>873</v>
      </c>
      <c r="C88" s="1092" t="s">
        <v>1166</v>
      </c>
      <c r="D88" s="1136">
        <v>3.6999999999999998E-2</v>
      </c>
      <c r="E88" s="1499" t="s">
        <v>1167</v>
      </c>
      <c r="G88" s="1500" t="s">
        <v>130</v>
      </c>
      <c r="H88" s="1139">
        <v>636</v>
      </c>
      <c r="I88" s="1140">
        <v>312</v>
      </c>
      <c r="J88" s="1141">
        <v>2.8</v>
      </c>
      <c r="K88" s="1142">
        <v>1.4</v>
      </c>
      <c r="M88" s="1500" t="s">
        <v>130</v>
      </c>
      <c r="N88" s="122">
        <v>1260</v>
      </c>
      <c r="O88" s="123">
        <v>554</v>
      </c>
      <c r="P88" s="1145">
        <v>5.6</v>
      </c>
      <c r="Q88" s="64">
        <v>2.4</v>
      </c>
      <c r="S88" s="1500" t="s">
        <v>130</v>
      </c>
      <c r="T88" s="1501">
        <v>992</v>
      </c>
      <c r="U88" s="1502" t="s">
        <v>1168</v>
      </c>
      <c r="V88" s="1503">
        <v>4.2999999999999997E-2</v>
      </c>
      <c r="W88" s="1502" t="s">
        <v>1008</v>
      </c>
      <c r="Y88" s="125" t="s">
        <v>130</v>
      </c>
      <c r="Z88" s="1502">
        <v>737</v>
      </c>
      <c r="AA88" s="1502" t="s">
        <v>1169</v>
      </c>
      <c r="AB88" s="1503">
        <v>3.2000000000000001E-2</v>
      </c>
      <c r="AC88" s="1502" t="s">
        <v>997</v>
      </c>
      <c r="AE88" s="125" t="s">
        <v>130</v>
      </c>
      <c r="AF88" s="1504">
        <v>811</v>
      </c>
      <c r="AG88" s="1504" t="s">
        <v>1155</v>
      </c>
      <c r="AH88" s="1505">
        <v>3.6999999999999998E-2</v>
      </c>
      <c r="AI88" s="1504" t="s">
        <v>990</v>
      </c>
      <c r="AK88" s="125" t="s">
        <v>130</v>
      </c>
      <c r="AL88" s="99">
        <v>678</v>
      </c>
      <c r="AM88" s="99" t="s">
        <v>1170</v>
      </c>
      <c r="AN88" s="100">
        <v>0.03</v>
      </c>
      <c r="AO88" s="99" t="s">
        <v>997</v>
      </c>
    </row>
    <row r="89" spans="1:41" s="16" customFormat="1" ht="13">
      <c r="A89" s="1143" t="s">
        <v>933</v>
      </c>
      <c r="B89" s="1135">
        <v>5978</v>
      </c>
      <c r="C89" s="1092" t="s">
        <v>1171</v>
      </c>
      <c r="D89" s="1136">
        <v>0.255</v>
      </c>
      <c r="E89" s="1506" t="s">
        <v>1172</v>
      </c>
      <c r="G89" s="1507"/>
      <c r="H89" s="1139">
        <v>5075</v>
      </c>
      <c r="I89" s="1140">
        <v>915</v>
      </c>
      <c r="J89" s="1141">
        <v>22.2</v>
      </c>
      <c r="K89" s="1142">
        <v>3.7</v>
      </c>
      <c r="M89" s="1507"/>
      <c r="N89" s="122"/>
      <c r="O89" s="123"/>
      <c r="P89" s="1508"/>
      <c r="Q89" s="64"/>
      <c r="S89" s="1509"/>
      <c r="T89" s="1501"/>
      <c r="U89" s="1502"/>
      <c r="V89" s="1503"/>
      <c r="W89" s="1502"/>
      <c r="Y89" s="125"/>
      <c r="Z89" s="1502"/>
      <c r="AA89" s="1502"/>
      <c r="AB89" s="1503"/>
      <c r="AC89" s="1502"/>
      <c r="AE89" s="125"/>
      <c r="AF89" s="1504"/>
      <c r="AG89" s="1504"/>
      <c r="AH89" s="1505"/>
      <c r="AI89" s="1504"/>
      <c r="AK89" s="125"/>
      <c r="AL89" s="99"/>
      <c r="AM89" s="99"/>
      <c r="AN89" s="100"/>
      <c r="AO89" s="99"/>
    </row>
    <row r="90" spans="1:41" s="16" customFormat="1" ht="13">
      <c r="A90" s="1134" t="s">
        <v>890</v>
      </c>
      <c r="B90" s="1135">
        <v>467</v>
      </c>
      <c r="C90" s="1092" t="s">
        <v>1173</v>
      </c>
      <c r="D90" s="1136">
        <v>0.02</v>
      </c>
      <c r="E90" s="1506" t="s">
        <v>885</v>
      </c>
      <c r="G90" s="1510" t="s">
        <v>57</v>
      </c>
      <c r="H90" s="1183">
        <v>672</v>
      </c>
      <c r="I90" s="1184">
        <v>435</v>
      </c>
      <c r="J90" s="1185">
        <v>2.9</v>
      </c>
      <c r="K90" s="1186">
        <v>1.9</v>
      </c>
      <c r="M90" s="1510" t="s">
        <v>57</v>
      </c>
      <c r="N90" s="128">
        <v>6352</v>
      </c>
      <c r="O90" s="129">
        <v>986</v>
      </c>
      <c r="P90" s="1187">
        <v>28</v>
      </c>
      <c r="Q90" s="1511">
        <v>4.0999999999999996</v>
      </c>
      <c r="S90" s="1510" t="s">
        <v>57</v>
      </c>
      <c r="T90" s="1512">
        <v>6052</v>
      </c>
      <c r="U90" s="1513" t="s">
        <v>1174</v>
      </c>
      <c r="V90" s="1514">
        <v>0.26300000000000001</v>
      </c>
      <c r="W90" s="1513" t="s">
        <v>1128</v>
      </c>
      <c r="Y90" s="1515" t="s">
        <v>57</v>
      </c>
      <c r="Z90" s="1516">
        <v>7637</v>
      </c>
      <c r="AA90" s="1502" t="s">
        <v>998</v>
      </c>
      <c r="AB90" s="1503">
        <v>0.32900000000000001</v>
      </c>
      <c r="AC90" s="1502" t="s">
        <v>1130</v>
      </c>
      <c r="AE90" s="119" t="s">
        <v>57</v>
      </c>
      <c r="AF90" s="1517">
        <v>6300</v>
      </c>
      <c r="AG90" s="1504" t="s">
        <v>1175</v>
      </c>
      <c r="AH90" s="1505">
        <v>0.28799999999999998</v>
      </c>
      <c r="AI90" s="1504" t="s">
        <v>1132</v>
      </c>
      <c r="AK90" s="119" t="s">
        <v>57</v>
      </c>
      <c r="AL90" s="98">
        <v>6530</v>
      </c>
      <c r="AM90" s="99" t="s">
        <v>1176</v>
      </c>
      <c r="AN90" s="100">
        <v>0.29399999999999998</v>
      </c>
      <c r="AO90" s="99" t="s">
        <v>1132</v>
      </c>
    </row>
    <row r="91" spans="1:41" s="16" customFormat="1" ht="13">
      <c r="A91" s="1143" t="s">
        <v>139</v>
      </c>
      <c r="B91" s="1135">
        <v>2580</v>
      </c>
      <c r="C91" s="1092" t="s">
        <v>1177</v>
      </c>
      <c r="D91" s="1136">
        <v>0.11</v>
      </c>
      <c r="E91" s="1518" t="s">
        <v>1178</v>
      </c>
      <c r="G91" s="1519" t="s">
        <v>139</v>
      </c>
      <c r="H91" s="1139">
        <v>2765</v>
      </c>
      <c r="I91" s="1140">
        <v>782</v>
      </c>
      <c r="J91" s="1141">
        <v>12.1</v>
      </c>
      <c r="K91" s="1142">
        <v>3.3</v>
      </c>
      <c r="M91" s="1519" t="s">
        <v>139</v>
      </c>
      <c r="N91" s="122">
        <v>5326</v>
      </c>
      <c r="O91" s="123">
        <v>978</v>
      </c>
      <c r="P91" s="1145">
        <v>23.5</v>
      </c>
      <c r="Q91" s="64">
        <v>4.0999999999999996</v>
      </c>
      <c r="S91" s="1519" t="s">
        <v>139</v>
      </c>
      <c r="T91" s="1520">
        <v>4857</v>
      </c>
      <c r="U91" s="1521" t="s">
        <v>1179</v>
      </c>
      <c r="V91" s="1522">
        <v>0.21099999999999999</v>
      </c>
      <c r="W91" s="1521" t="s">
        <v>1180</v>
      </c>
      <c r="Y91" s="127" t="s">
        <v>139</v>
      </c>
      <c r="Z91" s="1523">
        <v>6096</v>
      </c>
      <c r="AA91" s="1521" t="s">
        <v>1181</v>
      </c>
      <c r="AB91" s="1522">
        <v>0.26300000000000001</v>
      </c>
      <c r="AC91" s="1521" t="s">
        <v>864</v>
      </c>
      <c r="AE91" s="127" t="s">
        <v>139</v>
      </c>
      <c r="AF91" s="1524">
        <v>4211</v>
      </c>
      <c r="AG91" s="1525" t="s">
        <v>1182</v>
      </c>
      <c r="AH91" s="1526">
        <v>0.193</v>
      </c>
      <c r="AI91" s="1525" t="s">
        <v>1183</v>
      </c>
      <c r="AK91" s="127" t="s">
        <v>139</v>
      </c>
      <c r="AL91" s="98">
        <v>5411</v>
      </c>
      <c r="AM91" s="99" t="s">
        <v>1184</v>
      </c>
      <c r="AN91" s="100">
        <v>0.24299999999999999</v>
      </c>
      <c r="AO91" s="99" t="s">
        <v>1138</v>
      </c>
    </row>
    <row r="92" spans="1:41" s="16" customFormat="1" ht="13">
      <c r="A92" s="1134" t="s">
        <v>66</v>
      </c>
      <c r="B92" s="1135">
        <v>1419</v>
      </c>
      <c r="C92" s="1092" t="s">
        <v>1185</v>
      </c>
      <c r="D92" s="1136">
        <v>0.06</v>
      </c>
      <c r="E92" s="1527" t="s">
        <v>1027</v>
      </c>
      <c r="G92" s="1528" t="s">
        <v>66</v>
      </c>
      <c r="H92" s="1139">
        <v>1932</v>
      </c>
      <c r="I92" s="1140">
        <v>664</v>
      </c>
      <c r="J92" s="1141">
        <v>8.4</v>
      </c>
      <c r="K92" s="1142">
        <v>2.8</v>
      </c>
      <c r="M92" s="1528" t="s">
        <v>66</v>
      </c>
      <c r="N92" s="122">
        <v>3286</v>
      </c>
      <c r="O92" s="123">
        <v>765</v>
      </c>
      <c r="P92" s="1529">
        <v>14.5</v>
      </c>
      <c r="Q92" s="64">
        <v>3.3</v>
      </c>
      <c r="S92" s="1530" t="s">
        <v>66</v>
      </c>
      <c r="T92" s="1520">
        <v>2154</v>
      </c>
      <c r="U92" s="1521" t="s">
        <v>1186</v>
      </c>
      <c r="V92" s="1522">
        <v>9.4E-2</v>
      </c>
      <c r="W92" s="1521" t="s">
        <v>1187</v>
      </c>
      <c r="Y92" s="125" t="s">
        <v>66</v>
      </c>
      <c r="Z92" s="1523">
        <v>2626</v>
      </c>
      <c r="AA92" s="1521" t="s">
        <v>1163</v>
      </c>
      <c r="AB92" s="1522">
        <v>0.113</v>
      </c>
      <c r="AC92" s="1521" t="s">
        <v>840</v>
      </c>
      <c r="AE92" s="125" t="s">
        <v>66</v>
      </c>
      <c r="AF92" s="1524">
        <v>1760</v>
      </c>
      <c r="AG92" s="1525" t="s">
        <v>1188</v>
      </c>
      <c r="AH92" s="1526">
        <v>8.1000000000000003E-2</v>
      </c>
      <c r="AI92" s="1525" t="s">
        <v>806</v>
      </c>
      <c r="AK92" s="125" t="s">
        <v>66</v>
      </c>
      <c r="AL92" s="98">
        <v>2364</v>
      </c>
      <c r="AM92" s="99" t="s">
        <v>1189</v>
      </c>
      <c r="AN92" s="100">
        <v>0.106</v>
      </c>
      <c r="AO92" s="99" t="s">
        <v>803</v>
      </c>
    </row>
    <row r="93" spans="1:41" s="16" customFormat="1" ht="13">
      <c r="A93" s="1134"/>
      <c r="B93" s="1135"/>
      <c r="C93" s="1092"/>
      <c r="D93" s="1136"/>
      <c r="E93" s="1527"/>
      <c r="G93" s="1531"/>
      <c r="H93" s="1139"/>
      <c r="I93" s="1140"/>
      <c r="J93" s="1141"/>
      <c r="K93" s="1142"/>
      <c r="M93" s="1531"/>
      <c r="N93" s="122"/>
      <c r="O93" s="123"/>
      <c r="P93" s="1145"/>
      <c r="Q93" s="1532"/>
      <c r="S93" s="1531"/>
      <c r="T93" s="1533"/>
      <c r="U93" s="1534"/>
      <c r="V93" s="1535"/>
      <c r="W93" s="1534"/>
      <c r="Y93" s="1536"/>
      <c r="Z93" s="1521" t="s">
        <v>313</v>
      </c>
      <c r="AA93" s="1521" t="s">
        <v>313</v>
      </c>
      <c r="AB93" s="1522" t="s">
        <v>313</v>
      </c>
      <c r="AC93" s="1521" t="s">
        <v>313</v>
      </c>
      <c r="AE93" s="1071"/>
      <c r="AF93" s="1525" t="s">
        <v>313</v>
      </c>
      <c r="AG93" s="1525" t="s">
        <v>313</v>
      </c>
      <c r="AH93" s="1526" t="s">
        <v>313</v>
      </c>
      <c r="AI93" s="1525" t="s">
        <v>313</v>
      </c>
      <c r="AK93" s="1071"/>
      <c r="AL93" s="99"/>
      <c r="AM93" s="99"/>
      <c r="AN93" s="100"/>
      <c r="AO93" s="99"/>
    </row>
    <row r="94" spans="1:41" s="16" customFormat="1" ht="13">
      <c r="A94" s="1217" t="s">
        <v>951</v>
      </c>
      <c r="B94" s="1135">
        <v>6631</v>
      </c>
      <c r="C94" s="1092" t="s">
        <v>1190</v>
      </c>
      <c r="D94" s="1136">
        <v>0.28299999999999997</v>
      </c>
      <c r="E94" s="1095" t="s">
        <v>1191</v>
      </c>
      <c r="G94" s="1531" t="s">
        <v>140</v>
      </c>
      <c r="H94" s="1139">
        <v>6618</v>
      </c>
      <c r="I94" s="1140">
        <v>1013</v>
      </c>
      <c r="J94" s="1141">
        <v>28.9</v>
      </c>
      <c r="K94" s="1142">
        <v>3.6</v>
      </c>
      <c r="M94" s="1531" t="s">
        <v>140</v>
      </c>
      <c r="N94" s="122">
        <v>6972</v>
      </c>
      <c r="O94" s="123">
        <v>1133</v>
      </c>
      <c r="P94" s="1145">
        <v>30.7</v>
      </c>
      <c r="Q94" s="64">
        <v>4.5</v>
      </c>
      <c r="S94" s="1531" t="s">
        <v>140</v>
      </c>
      <c r="T94" s="1537">
        <v>8005</v>
      </c>
      <c r="U94" s="1534" t="s">
        <v>1192</v>
      </c>
      <c r="V94" s="1535">
        <v>0.34799999999999998</v>
      </c>
      <c r="W94" s="1534" t="s">
        <v>1138</v>
      </c>
      <c r="Y94" s="1071" t="s">
        <v>140</v>
      </c>
      <c r="Z94" s="1538">
        <v>7587</v>
      </c>
      <c r="AA94" s="1534" t="s">
        <v>1142</v>
      </c>
      <c r="AB94" s="1535">
        <v>0.32700000000000001</v>
      </c>
      <c r="AC94" s="1534" t="s">
        <v>851</v>
      </c>
      <c r="AE94" s="1071" t="s">
        <v>140</v>
      </c>
      <c r="AF94" s="1539">
        <v>5869</v>
      </c>
      <c r="AG94" s="1540" t="s">
        <v>1193</v>
      </c>
      <c r="AH94" s="1541">
        <v>0.26800000000000002</v>
      </c>
      <c r="AI94" s="1540" t="s">
        <v>864</v>
      </c>
      <c r="AK94" s="1071" t="s">
        <v>140</v>
      </c>
      <c r="AL94" s="98">
        <v>7457</v>
      </c>
      <c r="AM94" s="99" t="s">
        <v>1194</v>
      </c>
      <c r="AN94" s="100">
        <v>0.33500000000000002</v>
      </c>
      <c r="AO94" s="99" t="s">
        <v>864</v>
      </c>
    </row>
    <row r="95" spans="1:41" s="16" customFormat="1" ht="13">
      <c r="A95" s="1222" t="s">
        <v>957</v>
      </c>
      <c r="B95" s="1135">
        <v>10790</v>
      </c>
      <c r="C95" s="1092" t="s">
        <v>1195</v>
      </c>
      <c r="D95" s="1136">
        <v>0.46</v>
      </c>
      <c r="E95" s="1542" t="s">
        <v>1196</v>
      </c>
      <c r="G95" s="1543" t="s">
        <v>141</v>
      </c>
      <c r="H95" s="1139">
        <v>9996</v>
      </c>
      <c r="I95" s="1140">
        <v>695</v>
      </c>
      <c r="J95" s="1141">
        <v>43.7</v>
      </c>
      <c r="K95" s="1142">
        <v>2.5</v>
      </c>
      <c r="M95" s="1531" t="s">
        <v>141</v>
      </c>
      <c r="N95" s="122">
        <v>10380</v>
      </c>
      <c r="O95" s="123">
        <v>674</v>
      </c>
      <c r="P95" s="1544">
        <v>45.8</v>
      </c>
      <c r="Q95" s="64">
        <v>3.1</v>
      </c>
      <c r="S95" s="1531" t="s">
        <v>141</v>
      </c>
      <c r="T95" s="1537">
        <v>9270</v>
      </c>
      <c r="U95" s="1534" t="s">
        <v>1197</v>
      </c>
      <c r="V95" s="1535">
        <v>0.40300000000000002</v>
      </c>
      <c r="W95" s="1534" t="s">
        <v>1029</v>
      </c>
      <c r="Y95" s="1071" t="s">
        <v>141</v>
      </c>
      <c r="Z95" s="1538">
        <v>8524</v>
      </c>
      <c r="AA95" s="1534" t="s">
        <v>1198</v>
      </c>
      <c r="AB95" s="1535">
        <v>0.36699999999999999</v>
      </c>
      <c r="AC95" s="1534" t="s">
        <v>840</v>
      </c>
      <c r="AE95" s="1071" t="s">
        <v>141</v>
      </c>
      <c r="AF95" s="1539">
        <v>8295</v>
      </c>
      <c r="AG95" s="1540" t="s">
        <v>1199</v>
      </c>
      <c r="AH95" s="1541">
        <v>0.379</v>
      </c>
      <c r="AI95" s="1540" t="s">
        <v>978</v>
      </c>
      <c r="AK95" s="1071" t="s">
        <v>141</v>
      </c>
      <c r="AL95" s="98">
        <v>8395</v>
      </c>
      <c r="AM95" s="99" t="s">
        <v>1200</v>
      </c>
      <c r="AN95" s="100">
        <v>0.378</v>
      </c>
      <c r="AO95" s="99" t="s">
        <v>1187</v>
      </c>
    </row>
    <row r="96" spans="1:41" s="16" customFormat="1" ht="13">
      <c r="A96" s="1222"/>
      <c r="B96" s="1226"/>
      <c r="C96" s="1092"/>
      <c r="D96" s="1227"/>
      <c r="E96" s="1542"/>
      <c r="G96" s="1543"/>
      <c r="H96" s="1139"/>
      <c r="I96" s="1140"/>
      <c r="J96" s="1210"/>
      <c r="K96" s="1211"/>
      <c r="M96" s="1531"/>
      <c r="N96" s="122"/>
      <c r="O96" s="123"/>
      <c r="P96" s="1544"/>
      <c r="Q96" s="64"/>
      <c r="S96" s="1531"/>
      <c r="T96" s="1533"/>
      <c r="U96" s="1545"/>
      <c r="V96" s="1545"/>
      <c r="W96" s="1545"/>
      <c r="Y96" s="1071"/>
      <c r="Z96" s="1545" t="s">
        <v>313</v>
      </c>
      <c r="AA96" s="1545" t="s">
        <v>313</v>
      </c>
      <c r="AB96" s="1545" t="s">
        <v>313</v>
      </c>
      <c r="AC96" s="1545" t="s">
        <v>313</v>
      </c>
      <c r="AE96" s="1071"/>
      <c r="AF96" s="1546" t="s">
        <v>313</v>
      </c>
      <c r="AG96" s="1546" t="s">
        <v>313</v>
      </c>
      <c r="AH96" s="1546" t="s">
        <v>313</v>
      </c>
      <c r="AI96" s="1546" t="s">
        <v>313</v>
      </c>
      <c r="AK96" s="1071"/>
      <c r="AL96" s="99"/>
      <c r="AM96" s="99"/>
      <c r="AN96" s="99"/>
      <c r="AO96" s="99"/>
    </row>
    <row r="97" spans="1:41" s="16" customFormat="1" ht="13">
      <c r="A97" s="1230" t="s">
        <v>962</v>
      </c>
      <c r="B97" s="595">
        <v>3.1</v>
      </c>
      <c r="C97" s="1231" t="s">
        <v>1201</v>
      </c>
      <c r="D97" s="1340" t="s">
        <v>25</v>
      </c>
      <c r="E97" s="1547" t="s">
        <v>25</v>
      </c>
      <c r="G97" s="1548" t="s">
        <v>135</v>
      </c>
      <c r="H97" s="1183">
        <v>3.12</v>
      </c>
      <c r="I97" s="1184">
        <v>0.18</v>
      </c>
      <c r="J97" s="1235" t="s">
        <v>25</v>
      </c>
      <c r="K97" s="1236" t="s">
        <v>25</v>
      </c>
      <c r="M97" s="1549" t="s">
        <v>135</v>
      </c>
      <c r="N97" s="128">
        <v>3.14</v>
      </c>
      <c r="O97" s="129">
        <v>0.17</v>
      </c>
      <c r="P97" s="1550" t="s">
        <v>25</v>
      </c>
      <c r="Q97" s="130" t="s">
        <v>25</v>
      </c>
      <c r="S97" s="1549" t="s">
        <v>135</v>
      </c>
      <c r="T97" s="1551">
        <v>3.11</v>
      </c>
      <c r="U97" s="1552" t="s">
        <v>1055</v>
      </c>
      <c r="V97" s="1552" t="s">
        <v>25</v>
      </c>
      <c r="W97" s="1552" t="s">
        <v>25</v>
      </c>
      <c r="Y97" s="1071" t="s">
        <v>135</v>
      </c>
      <c r="Z97" s="1545">
        <v>3.07</v>
      </c>
      <c r="AA97" s="1545" t="s">
        <v>1202</v>
      </c>
      <c r="AB97" s="1545" t="s">
        <v>25</v>
      </c>
      <c r="AC97" s="1545" t="s">
        <v>25</v>
      </c>
      <c r="AE97" s="1071" t="s">
        <v>135</v>
      </c>
      <c r="AF97" s="1546">
        <v>3.24</v>
      </c>
      <c r="AG97" s="1546" t="s">
        <v>1055</v>
      </c>
      <c r="AH97" s="1546" t="s">
        <v>25</v>
      </c>
      <c r="AI97" s="1546" t="s">
        <v>25</v>
      </c>
      <c r="AK97" s="1071" t="s">
        <v>135</v>
      </c>
      <c r="AL97" s="99">
        <v>3.14</v>
      </c>
      <c r="AM97" s="99" t="s">
        <v>1054</v>
      </c>
      <c r="AN97" s="99" t="s">
        <v>25</v>
      </c>
      <c r="AO97" s="99" t="s">
        <v>25</v>
      </c>
    </row>
    <row r="98" spans="1:41" s="16" customFormat="1" ht="13">
      <c r="A98" s="1230" t="s">
        <v>965</v>
      </c>
      <c r="B98" s="595">
        <v>3.53</v>
      </c>
      <c r="C98" s="1231" t="s">
        <v>1203</v>
      </c>
      <c r="D98" s="1340" t="s">
        <v>25</v>
      </c>
      <c r="E98" s="1547" t="s">
        <v>25</v>
      </c>
      <c r="G98" s="1548" t="s">
        <v>136</v>
      </c>
      <c r="H98" s="1183">
        <v>3.63</v>
      </c>
      <c r="I98" s="1184">
        <v>0.27</v>
      </c>
      <c r="J98" s="1235" t="s">
        <v>25</v>
      </c>
      <c r="K98" s="1236" t="s">
        <v>25</v>
      </c>
      <c r="M98" s="1549" t="s">
        <v>136</v>
      </c>
      <c r="N98" s="128">
        <v>3.61</v>
      </c>
      <c r="O98" s="129">
        <v>0.24</v>
      </c>
      <c r="P98" s="1550" t="s">
        <v>25</v>
      </c>
      <c r="Q98" s="130" t="s">
        <v>25</v>
      </c>
      <c r="S98" s="1549" t="s">
        <v>136</v>
      </c>
      <c r="T98" s="1553">
        <v>3.51</v>
      </c>
      <c r="U98" s="1554" t="s">
        <v>1204</v>
      </c>
      <c r="V98" s="1554" t="s">
        <v>25</v>
      </c>
      <c r="W98" s="1554" t="s">
        <v>25</v>
      </c>
      <c r="Y98" s="1071" t="s">
        <v>136</v>
      </c>
      <c r="Z98" s="1555">
        <v>3.76</v>
      </c>
      <c r="AA98" s="1555" t="s">
        <v>1205</v>
      </c>
      <c r="AB98" s="1555" t="s">
        <v>25</v>
      </c>
      <c r="AC98" s="1555" t="s">
        <v>25</v>
      </c>
      <c r="AE98" s="1071" t="s">
        <v>136</v>
      </c>
      <c r="AF98" s="1556">
        <v>3.73</v>
      </c>
      <c r="AG98" s="1556" t="s">
        <v>1204</v>
      </c>
      <c r="AH98" s="1556" t="s">
        <v>25</v>
      </c>
      <c r="AI98" s="1556" t="s">
        <v>25</v>
      </c>
      <c r="AK98" s="1071" t="s">
        <v>136</v>
      </c>
      <c r="AL98" s="99">
        <v>3.64</v>
      </c>
      <c r="AM98" s="99" t="s">
        <v>1206</v>
      </c>
      <c r="AN98" s="99" t="s">
        <v>25</v>
      </c>
      <c r="AO98" s="99" t="s">
        <v>25</v>
      </c>
    </row>
    <row r="99" spans="1:41" s="104" customFormat="1" ht="11.5">
      <c r="A99" s="2488" t="s">
        <v>60</v>
      </c>
      <c r="B99" s="2488"/>
      <c r="C99" s="2488"/>
      <c r="D99" s="2488"/>
      <c r="E99" s="2488"/>
      <c r="G99" s="2488" t="s">
        <v>60</v>
      </c>
      <c r="H99" s="2488"/>
      <c r="I99" s="2488"/>
      <c r="J99" s="2488"/>
      <c r="K99" s="2488"/>
      <c r="M99" s="2488" t="s">
        <v>60</v>
      </c>
      <c r="N99" s="2488"/>
      <c r="O99" s="2488"/>
      <c r="P99" s="2488"/>
      <c r="Q99" s="2488"/>
      <c r="S99" s="2488" t="s">
        <v>60</v>
      </c>
      <c r="T99" s="2488"/>
      <c r="U99" s="2488"/>
      <c r="V99" s="2488"/>
      <c r="W99" s="2488"/>
      <c r="Y99" s="2488" t="s">
        <v>60</v>
      </c>
      <c r="Z99" s="2488"/>
      <c r="AA99" s="2488"/>
      <c r="AB99" s="2488"/>
      <c r="AC99" s="2488"/>
      <c r="AE99" s="2488" t="s">
        <v>60</v>
      </c>
      <c r="AF99" s="2488"/>
      <c r="AG99" s="2488"/>
      <c r="AH99" s="2488"/>
      <c r="AI99" s="2488"/>
      <c r="AK99" s="2488" t="s">
        <v>60</v>
      </c>
      <c r="AL99" s="2488"/>
      <c r="AM99" s="2488"/>
      <c r="AN99" s="2488"/>
      <c r="AO99" s="2488"/>
    </row>
    <row r="100" spans="1:41" ht="14">
      <c r="A100" s="6"/>
      <c r="G100" s="6"/>
      <c r="M100" s="6"/>
      <c r="S100" s="6"/>
      <c r="Y100" s="6"/>
      <c r="AE100" s="6"/>
      <c r="AK100" s="6"/>
    </row>
    <row r="101" spans="1:41" ht="29.25" customHeight="1">
      <c r="A101" s="2489" t="s">
        <v>968</v>
      </c>
      <c r="B101" s="2489"/>
      <c r="C101" s="2489"/>
      <c r="D101" s="2489"/>
      <c r="E101" s="2489"/>
      <c r="G101" s="2489" t="s">
        <v>668</v>
      </c>
      <c r="H101" s="2489"/>
      <c r="I101" s="2489"/>
      <c r="J101" s="2489"/>
      <c r="K101" s="2489"/>
      <c r="M101" s="2489" t="s">
        <v>634</v>
      </c>
      <c r="N101" s="2489"/>
      <c r="O101" s="2489"/>
      <c r="P101" s="2489"/>
      <c r="Q101" s="2489"/>
      <c r="S101" s="2489" t="s">
        <v>447</v>
      </c>
      <c r="T101" s="2489"/>
      <c r="U101" s="2489"/>
      <c r="V101" s="2489"/>
      <c r="W101" s="2489"/>
      <c r="Y101" s="2489" t="s">
        <v>357</v>
      </c>
      <c r="Z101" s="2489"/>
      <c r="AA101" s="2489"/>
      <c r="AB101" s="2489"/>
      <c r="AC101" s="2489"/>
      <c r="AE101" s="2489" t="s">
        <v>322</v>
      </c>
      <c r="AF101" s="2489"/>
      <c r="AG101" s="2489"/>
      <c r="AH101" s="2489"/>
      <c r="AI101" s="2489"/>
      <c r="AK101" s="2489" t="s">
        <v>311</v>
      </c>
      <c r="AL101" s="2489"/>
      <c r="AM101" s="2489"/>
      <c r="AN101" s="2489"/>
      <c r="AO101" s="2489"/>
    </row>
    <row r="102" spans="1:41" ht="14">
      <c r="A102" s="6"/>
      <c r="G102" s="6"/>
      <c r="M102" s="6"/>
      <c r="S102" s="6"/>
      <c r="Y102" s="6"/>
      <c r="AE102" s="6"/>
      <c r="AK102" s="6"/>
    </row>
    <row r="103" spans="1:41" ht="18" customHeight="1">
      <c r="A103" s="2556" t="s">
        <v>128</v>
      </c>
      <c r="B103" s="2558" t="s">
        <v>23</v>
      </c>
      <c r="C103" s="2559"/>
      <c r="D103" s="2559"/>
      <c r="E103" s="2483"/>
      <c r="F103" s="300"/>
      <c r="G103" s="2541" t="s">
        <v>128</v>
      </c>
      <c r="H103" s="2538" t="s">
        <v>23</v>
      </c>
      <c r="I103" s="2539"/>
      <c r="J103" s="2539"/>
      <c r="K103" s="2540"/>
      <c r="M103" s="2541" t="s">
        <v>128</v>
      </c>
      <c r="N103" s="2538" t="s">
        <v>23</v>
      </c>
      <c r="O103" s="2539"/>
      <c r="P103" s="2539"/>
      <c r="Q103" s="2540"/>
      <c r="S103" s="2541" t="s">
        <v>128</v>
      </c>
      <c r="T103" s="2538" t="s">
        <v>23</v>
      </c>
      <c r="U103" s="2539"/>
      <c r="V103" s="2539"/>
      <c r="W103" s="2540"/>
      <c r="Y103" s="2528" t="s">
        <v>128</v>
      </c>
      <c r="Z103" s="2530" t="s">
        <v>23</v>
      </c>
      <c r="AA103" s="2531"/>
      <c r="AB103" s="2531"/>
      <c r="AC103" s="2532"/>
      <c r="AE103" s="2528" t="s">
        <v>128</v>
      </c>
      <c r="AF103" s="2530" t="s">
        <v>23</v>
      </c>
      <c r="AG103" s="2531"/>
      <c r="AH103" s="2531"/>
      <c r="AI103" s="2532"/>
      <c r="AK103" s="2528" t="s">
        <v>128</v>
      </c>
      <c r="AL103" s="2530" t="s">
        <v>23</v>
      </c>
      <c r="AM103" s="2531"/>
      <c r="AN103" s="2531"/>
      <c r="AO103" s="2532"/>
    </row>
    <row r="104" spans="1:41" s="104" customFormat="1" ht="30">
      <c r="A104" s="2557"/>
      <c r="B104" s="101" t="s">
        <v>19</v>
      </c>
      <c r="C104" s="102" t="s">
        <v>20</v>
      </c>
      <c r="D104" s="103" t="s">
        <v>37</v>
      </c>
      <c r="E104" s="48" t="s">
        <v>24</v>
      </c>
      <c r="F104" s="732"/>
      <c r="G104" s="2542"/>
      <c r="H104" s="101" t="s">
        <v>19</v>
      </c>
      <c r="I104" s="102" t="s">
        <v>20</v>
      </c>
      <c r="J104" s="103" t="s">
        <v>37</v>
      </c>
      <c r="K104" s="48" t="s">
        <v>24</v>
      </c>
      <c r="M104" s="2542"/>
      <c r="N104" s="101" t="s">
        <v>19</v>
      </c>
      <c r="O104" s="102" t="s">
        <v>20</v>
      </c>
      <c r="P104" s="103" t="s">
        <v>37</v>
      </c>
      <c r="Q104" s="48" t="s">
        <v>24</v>
      </c>
      <c r="S104" s="2542"/>
      <c r="T104" s="45" t="s">
        <v>19</v>
      </c>
      <c r="U104" s="105" t="s">
        <v>20</v>
      </c>
      <c r="V104" s="103" t="s">
        <v>37</v>
      </c>
      <c r="W104" s="48" t="s">
        <v>24</v>
      </c>
      <c r="Y104" s="2529"/>
      <c r="Z104" s="87" t="s">
        <v>19</v>
      </c>
      <c r="AA104" s="87" t="s">
        <v>20</v>
      </c>
      <c r="AB104" s="87" t="s">
        <v>37</v>
      </c>
      <c r="AC104" s="88" t="s">
        <v>24</v>
      </c>
      <c r="AE104" s="2529"/>
      <c r="AF104" s="87" t="s">
        <v>19</v>
      </c>
      <c r="AG104" s="87" t="s">
        <v>20</v>
      </c>
      <c r="AH104" s="87" t="s">
        <v>37</v>
      </c>
      <c r="AI104" s="88" t="s">
        <v>24</v>
      </c>
      <c r="AK104" s="2529"/>
      <c r="AL104" s="87" t="s">
        <v>19</v>
      </c>
      <c r="AM104" s="87" t="s">
        <v>20</v>
      </c>
      <c r="AN104" s="87" t="s">
        <v>37</v>
      </c>
      <c r="AO104" s="88" t="s">
        <v>24</v>
      </c>
    </row>
    <row r="105" spans="1:41" s="16" customFormat="1" ht="13.5" thickBot="1">
      <c r="A105" s="1557" t="s">
        <v>61</v>
      </c>
      <c r="B105" s="1558">
        <v>56319</v>
      </c>
      <c r="C105" s="1559" t="s">
        <v>789</v>
      </c>
      <c r="D105" s="706">
        <v>56319</v>
      </c>
      <c r="E105" s="1560" t="s">
        <v>25</v>
      </c>
      <c r="G105" s="1454" t="s">
        <v>61</v>
      </c>
      <c r="H105" s="286">
        <v>54744</v>
      </c>
      <c r="I105" s="1123">
        <v>2300</v>
      </c>
      <c r="J105" s="286">
        <v>54744</v>
      </c>
      <c r="K105" s="1124" t="s">
        <v>25</v>
      </c>
      <c r="M105" s="1454" t="s">
        <v>61</v>
      </c>
      <c r="N105" s="1455">
        <v>52794</v>
      </c>
      <c r="O105" s="107">
        <v>1950</v>
      </c>
      <c r="P105" s="108">
        <v>52794</v>
      </c>
      <c r="Q105" s="1456" t="s">
        <v>25</v>
      </c>
      <c r="S105" s="1454" t="s">
        <v>61</v>
      </c>
      <c r="T105" s="66">
        <v>53560</v>
      </c>
      <c r="U105" s="1457" t="s">
        <v>818</v>
      </c>
      <c r="V105" s="1458">
        <v>53560</v>
      </c>
      <c r="W105" s="1457" t="s">
        <v>25</v>
      </c>
      <c r="Y105" s="1071" t="s">
        <v>61</v>
      </c>
      <c r="Z105" s="1561">
        <v>53612</v>
      </c>
      <c r="AA105" s="1555" t="s">
        <v>839</v>
      </c>
      <c r="AB105" s="1561">
        <v>53612</v>
      </c>
      <c r="AC105" s="1555" t="s">
        <v>25</v>
      </c>
      <c r="AE105" s="1071" t="s">
        <v>61</v>
      </c>
      <c r="AF105" s="138">
        <v>52080</v>
      </c>
      <c r="AG105" s="139" t="s">
        <v>861</v>
      </c>
      <c r="AH105" s="138">
        <v>52080</v>
      </c>
      <c r="AI105" s="139" t="s">
        <v>25</v>
      </c>
      <c r="AK105" s="1071" t="s">
        <v>61</v>
      </c>
      <c r="AL105" s="98">
        <v>54303</v>
      </c>
      <c r="AM105" s="99" t="s">
        <v>878</v>
      </c>
      <c r="AN105" s="98">
        <v>54303</v>
      </c>
      <c r="AO105" s="99" t="s">
        <v>25</v>
      </c>
    </row>
    <row r="106" spans="1:41" s="16" customFormat="1" ht="13">
      <c r="A106" s="1128" t="s">
        <v>58</v>
      </c>
      <c r="B106" s="1129">
        <v>27067</v>
      </c>
      <c r="C106" s="1087" t="s">
        <v>1207</v>
      </c>
      <c r="D106" s="1088">
        <v>0.48099999999999998</v>
      </c>
      <c r="E106" s="1091" t="s">
        <v>1208</v>
      </c>
      <c r="G106" s="42" t="s">
        <v>137</v>
      </c>
      <c r="H106" s="1130">
        <v>27192</v>
      </c>
      <c r="I106" s="1131">
        <v>2262</v>
      </c>
      <c r="J106" s="1132">
        <v>49.7</v>
      </c>
      <c r="K106" s="1133">
        <v>3.6</v>
      </c>
      <c r="M106" s="42" t="s">
        <v>137</v>
      </c>
      <c r="N106" s="112">
        <v>38425</v>
      </c>
      <c r="O106" s="113">
        <v>2071</v>
      </c>
      <c r="P106" s="114">
        <v>72.8</v>
      </c>
      <c r="Q106" s="115">
        <v>3.2</v>
      </c>
      <c r="S106" s="42" t="s">
        <v>137</v>
      </c>
      <c r="T106" s="116">
        <v>36397</v>
      </c>
      <c r="U106" s="117" t="s">
        <v>1209</v>
      </c>
      <c r="V106" s="118">
        <v>0.68</v>
      </c>
      <c r="W106" s="117" t="s">
        <v>985</v>
      </c>
      <c r="Y106" s="119" t="s">
        <v>137</v>
      </c>
      <c r="Z106" s="1561">
        <v>36383</v>
      </c>
      <c r="AA106" s="1555" t="s">
        <v>1210</v>
      </c>
      <c r="AB106" s="1562">
        <v>0.67900000000000005</v>
      </c>
      <c r="AC106" s="1555" t="s">
        <v>985</v>
      </c>
      <c r="AE106" s="119" t="s">
        <v>137</v>
      </c>
      <c r="AF106" s="138">
        <v>36501</v>
      </c>
      <c r="AG106" s="139" t="s">
        <v>1211</v>
      </c>
      <c r="AH106" s="140">
        <v>0.70099999999999996</v>
      </c>
      <c r="AI106" s="139" t="s">
        <v>862</v>
      </c>
      <c r="AK106" s="119" t="s">
        <v>137</v>
      </c>
      <c r="AL106" s="98">
        <v>37149</v>
      </c>
      <c r="AM106" s="99" t="s">
        <v>1212</v>
      </c>
      <c r="AN106" s="100">
        <v>0.68400000000000005</v>
      </c>
      <c r="AO106" s="99" t="s">
        <v>840</v>
      </c>
    </row>
    <row r="107" spans="1:41" s="16" customFormat="1" ht="13">
      <c r="A107" s="1134" t="s">
        <v>890</v>
      </c>
      <c r="B107" s="1135">
        <v>9596</v>
      </c>
      <c r="C107" s="1092" t="s">
        <v>1213</v>
      </c>
      <c r="D107" s="1136">
        <v>0.17</v>
      </c>
      <c r="E107" s="1095" t="s">
        <v>1214</v>
      </c>
      <c r="G107" s="1528" t="s">
        <v>130</v>
      </c>
      <c r="H107" s="1139">
        <v>7239</v>
      </c>
      <c r="I107" s="1140">
        <v>1158</v>
      </c>
      <c r="J107" s="1141">
        <v>13.2</v>
      </c>
      <c r="K107" s="1142">
        <v>2</v>
      </c>
      <c r="M107" s="1528" t="s">
        <v>130</v>
      </c>
      <c r="N107" s="122">
        <v>13712</v>
      </c>
      <c r="O107" s="123">
        <v>1776</v>
      </c>
      <c r="P107" s="1145">
        <v>26</v>
      </c>
      <c r="Q107" s="64">
        <v>3.1</v>
      </c>
      <c r="S107" s="1528" t="s">
        <v>130</v>
      </c>
      <c r="T107" s="1563">
        <v>12988</v>
      </c>
      <c r="U107" s="1555" t="s">
        <v>1215</v>
      </c>
      <c r="V107" s="1562">
        <v>0.24199999999999999</v>
      </c>
      <c r="W107" s="1555" t="s">
        <v>806</v>
      </c>
      <c r="Y107" s="125" t="s">
        <v>130</v>
      </c>
      <c r="Z107" s="1561">
        <v>12408</v>
      </c>
      <c r="AA107" s="1555" t="s">
        <v>1216</v>
      </c>
      <c r="AB107" s="1562">
        <v>0.23100000000000001</v>
      </c>
      <c r="AC107" s="1555" t="s">
        <v>1029</v>
      </c>
      <c r="AE107" s="125" t="s">
        <v>130</v>
      </c>
      <c r="AF107" s="138">
        <v>14406</v>
      </c>
      <c r="AG107" s="139" t="s">
        <v>1217</v>
      </c>
      <c r="AH107" s="140">
        <v>0.27700000000000002</v>
      </c>
      <c r="AI107" s="139" t="s">
        <v>985</v>
      </c>
      <c r="AK107" s="125" t="s">
        <v>130</v>
      </c>
      <c r="AL107" s="98">
        <v>15044</v>
      </c>
      <c r="AM107" s="99" t="s">
        <v>1218</v>
      </c>
      <c r="AN107" s="100">
        <v>0.27700000000000002</v>
      </c>
      <c r="AO107" s="99" t="s">
        <v>862</v>
      </c>
    </row>
    <row r="108" spans="1:41" s="16" customFormat="1" ht="13">
      <c r="A108" s="1143" t="s">
        <v>897</v>
      </c>
      <c r="B108" s="1135">
        <v>5467</v>
      </c>
      <c r="C108" s="1092" t="s">
        <v>1219</v>
      </c>
      <c r="D108" s="1136">
        <v>9.7000000000000003E-2</v>
      </c>
      <c r="E108" s="1095" t="s">
        <v>1220</v>
      </c>
      <c r="G108" s="1564" t="s">
        <v>58</v>
      </c>
      <c r="H108" s="1139">
        <v>4124</v>
      </c>
      <c r="I108" s="1140">
        <v>1150</v>
      </c>
      <c r="J108" s="1141">
        <v>7.5</v>
      </c>
      <c r="K108" s="1142">
        <v>2</v>
      </c>
      <c r="M108" s="1564" t="s">
        <v>58</v>
      </c>
      <c r="N108" s="122">
        <v>28477</v>
      </c>
      <c r="O108" s="123">
        <v>2023</v>
      </c>
      <c r="P108" s="1145">
        <v>53.9</v>
      </c>
      <c r="Q108" s="64">
        <v>3.4</v>
      </c>
      <c r="S108" s="1564" t="s">
        <v>58</v>
      </c>
      <c r="T108" s="1563">
        <v>26910</v>
      </c>
      <c r="U108" s="1555" t="s">
        <v>1221</v>
      </c>
      <c r="V108" s="1562">
        <v>0.502</v>
      </c>
      <c r="W108" s="1555" t="s">
        <v>1183</v>
      </c>
      <c r="Y108" s="127" t="s">
        <v>58</v>
      </c>
      <c r="Z108" s="1561">
        <v>26628</v>
      </c>
      <c r="AA108" s="1555" t="s">
        <v>1222</v>
      </c>
      <c r="AB108" s="1562">
        <v>0.497</v>
      </c>
      <c r="AC108" s="1555" t="s">
        <v>1128</v>
      </c>
      <c r="AE108" s="127" t="s">
        <v>58</v>
      </c>
      <c r="AF108" s="138">
        <v>26658</v>
      </c>
      <c r="AG108" s="139" t="s">
        <v>1223</v>
      </c>
      <c r="AH108" s="140">
        <v>0.51200000000000001</v>
      </c>
      <c r="AI108" s="139" t="s">
        <v>1183</v>
      </c>
      <c r="AK108" s="127" t="s">
        <v>58</v>
      </c>
      <c r="AL108" s="98">
        <v>27284</v>
      </c>
      <c r="AM108" s="99" t="s">
        <v>1224</v>
      </c>
      <c r="AN108" s="100">
        <v>0.502</v>
      </c>
      <c r="AO108" s="99" t="s">
        <v>857</v>
      </c>
    </row>
    <row r="109" spans="1:41" s="16" customFormat="1" ht="13">
      <c r="A109" s="1134" t="s">
        <v>890</v>
      </c>
      <c r="B109" s="1135">
        <v>2457</v>
      </c>
      <c r="C109" s="1092" t="s">
        <v>1225</v>
      </c>
      <c r="D109" s="1136">
        <v>4.3999999999999997E-2</v>
      </c>
      <c r="E109" s="1565" t="s">
        <v>787</v>
      </c>
      <c r="G109" s="1566" t="s">
        <v>130</v>
      </c>
      <c r="H109" s="1139">
        <v>1517</v>
      </c>
      <c r="I109" s="1140">
        <v>696</v>
      </c>
      <c r="J109" s="1141">
        <v>2.8</v>
      </c>
      <c r="K109" s="1142">
        <v>1.2</v>
      </c>
      <c r="M109" s="1566" t="s">
        <v>130</v>
      </c>
      <c r="N109" s="122">
        <v>9426</v>
      </c>
      <c r="O109" s="123">
        <v>1407</v>
      </c>
      <c r="P109" s="1145">
        <v>17.899999999999999</v>
      </c>
      <c r="Q109" s="1567">
        <v>2.5</v>
      </c>
      <c r="S109" s="1566" t="s">
        <v>130</v>
      </c>
      <c r="T109" s="1568">
        <v>10126</v>
      </c>
      <c r="U109" s="1569" t="s">
        <v>1226</v>
      </c>
      <c r="V109" s="1570">
        <v>0.189</v>
      </c>
      <c r="W109" s="1569" t="s">
        <v>978</v>
      </c>
      <c r="Y109" s="1571" t="s">
        <v>130</v>
      </c>
      <c r="Z109" s="1561">
        <v>8205</v>
      </c>
      <c r="AA109" s="1555" t="s">
        <v>1227</v>
      </c>
      <c r="AB109" s="1562">
        <v>0.153</v>
      </c>
      <c r="AC109" s="1555" t="s">
        <v>1187</v>
      </c>
      <c r="AE109" s="125" t="s">
        <v>130</v>
      </c>
      <c r="AF109" s="138">
        <v>9676</v>
      </c>
      <c r="AG109" s="139" t="s">
        <v>1228</v>
      </c>
      <c r="AH109" s="140">
        <v>0.186</v>
      </c>
      <c r="AI109" s="139" t="s">
        <v>1187</v>
      </c>
      <c r="AK109" s="125" t="s">
        <v>130</v>
      </c>
      <c r="AL109" s="98">
        <v>10382</v>
      </c>
      <c r="AM109" s="99" t="s">
        <v>1229</v>
      </c>
      <c r="AN109" s="100">
        <v>0.191</v>
      </c>
      <c r="AO109" s="99" t="s">
        <v>803</v>
      </c>
    </row>
    <row r="110" spans="1:41" s="16" customFormat="1" ht="13">
      <c r="A110" s="1143" t="s">
        <v>909</v>
      </c>
      <c r="B110" s="1135">
        <v>10076</v>
      </c>
      <c r="C110" s="1092" t="s">
        <v>1230</v>
      </c>
      <c r="D110" s="1136">
        <v>0.17899999999999999</v>
      </c>
      <c r="E110" s="1572" t="s">
        <v>1231</v>
      </c>
      <c r="G110" s="1573" t="s">
        <v>138</v>
      </c>
      <c r="H110" s="1139">
        <v>10838</v>
      </c>
      <c r="I110" s="1140">
        <v>1789</v>
      </c>
      <c r="J110" s="1141">
        <v>19.8</v>
      </c>
      <c r="K110" s="1142">
        <v>3</v>
      </c>
      <c r="M110" s="1573" t="s">
        <v>138</v>
      </c>
      <c r="N110" s="122">
        <v>2905</v>
      </c>
      <c r="O110" s="123">
        <v>706</v>
      </c>
      <c r="P110" s="1145">
        <v>5.5</v>
      </c>
      <c r="Q110" s="64">
        <v>1.3</v>
      </c>
      <c r="S110" s="1573" t="s">
        <v>138</v>
      </c>
      <c r="T110" s="1574">
        <v>3369</v>
      </c>
      <c r="U110" s="1575" t="s">
        <v>1232</v>
      </c>
      <c r="V110" s="1576">
        <v>6.3E-2</v>
      </c>
      <c r="W110" s="1575" t="s">
        <v>1018</v>
      </c>
      <c r="Y110" s="127" t="s">
        <v>138</v>
      </c>
      <c r="Z110" s="1577">
        <v>3438</v>
      </c>
      <c r="AA110" s="1575" t="s">
        <v>1233</v>
      </c>
      <c r="AB110" s="1576">
        <v>6.4000000000000001E-2</v>
      </c>
      <c r="AC110" s="1575" t="s">
        <v>1018</v>
      </c>
      <c r="AE110" s="127" t="s">
        <v>138</v>
      </c>
      <c r="AF110" s="138">
        <v>3896</v>
      </c>
      <c r="AG110" s="139" t="s">
        <v>1234</v>
      </c>
      <c r="AH110" s="140">
        <v>7.4999999999999997E-2</v>
      </c>
      <c r="AI110" s="139" t="s">
        <v>805</v>
      </c>
      <c r="AK110" s="127" t="s">
        <v>138</v>
      </c>
      <c r="AL110" s="98">
        <v>2733</v>
      </c>
      <c r="AM110" s="99" t="s">
        <v>1235</v>
      </c>
      <c r="AN110" s="100">
        <v>0.05</v>
      </c>
      <c r="AO110" s="99" t="s">
        <v>997</v>
      </c>
    </row>
    <row r="111" spans="1:41" s="16" customFormat="1" ht="13">
      <c r="A111" s="1134" t="s">
        <v>890</v>
      </c>
      <c r="B111" s="1135">
        <v>771</v>
      </c>
      <c r="C111" s="1092" t="s">
        <v>1236</v>
      </c>
      <c r="D111" s="1136">
        <v>1.4E-2</v>
      </c>
      <c r="E111" s="1578" t="s">
        <v>768</v>
      </c>
      <c r="G111" s="1579" t="s">
        <v>130</v>
      </c>
      <c r="H111" s="1139">
        <v>607</v>
      </c>
      <c r="I111" s="1140">
        <v>400</v>
      </c>
      <c r="J111" s="1141">
        <v>1.1000000000000001</v>
      </c>
      <c r="K111" s="1142">
        <v>0.7</v>
      </c>
      <c r="M111" s="1579" t="s">
        <v>130</v>
      </c>
      <c r="N111" s="122">
        <v>1449</v>
      </c>
      <c r="O111" s="123">
        <v>594</v>
      </c>
      <c r="P111" s="1580">
        <v>2.7</v>
      </c>
      <c r="Q111" s="64">
        <v>1.1000000000000001</v>
      </c>
      <c r="S111" s="1581" t="s">
        <v>130</v>
      </c>
      <c r="T111" s="1582">
        <v>901</v>
      </c>
      <c r="U111" s="1575" t="s">
        <v>1154</v>
      </c>
      <c r="V111" s="1576">
        <v>1.7000000000000001E-2</v>
      </c>
      <c r="W111" s="1575" t="s">
        <v>809</v>
      </c>
      <c r="Y111" s="125" t="s">
        <v>130</v>
      </c>
      <c r="Z111" s="1577">
        <v>1634</v>
      </c>
      <c r="AA111" s="1575" t="s">
        <v>1237</v>
      </c>
      <c r="AB111" s="1576">
        <v>0.03</v>
      </c>
      <c r="AC111" s="1575" t="s">
        <v>997</v>
      </c>
      <c r="AE111" s="125" t="s">
        <v>130</v>
      </c>
      <c r="AF111" s="138">
        <v>1800</v>
      </c>
      <c r="AG111" s="139" t="s">
        <v>1238</v>
      </c>
      <c r="AH111" s="140">
        <v>3.5000000000000003E-2</v>
      </c>
      <c r="AI111" s="139" t="s">
        <v>842</v>
      </c>
      <c r="AK111" s="125" t="s">
        <v>130</v>
      </c>
      <c r="AL111" s="99">
        <v>970</v>
      </c>
      <c r="AM111" s="99" t="s">
        <v>868</v>
      </c>
      <c r="AN111" s="100">
        <v>1.7999999999999999E-2</v>
      </c>
      <c r="AO111" s="99" t="s">
        <v>821</v>
      </c>
    </row>
    <row r="112" spans="1:41" s="16" customFormat="1" ht="13">
      <c r="A112" s="1143" t="s">
        <v>139</v>
      </c>
      <c r="B112" s="1135">
        <v>6921</v>
      </c>
      <c r="C112" s="1092" t="s">
        <v>1239</v>
      </c>
      <c r="D112" s="1136">
        <v>0.123</v>
      </c>
      <c r="E112" s="1578" t="s">
        <v>790</v>
      </c>
      <c r="G112" s="1583" t="s">
        <v>59</v>
      </c>
      <c r="H112" s="1139">
        <v>7812</v>
      </c>
      <c r="I112" s="1140">
        <v>1671</v>
      </c>
      <c r="J112" s="1141">
        <v>14.3</v>
      </c>
      <c r="K112" s="1142">
        <v>2.9</v>
      </c>
      <c r="M112" s="1583" t="s">
        <v>59</v>
      </c>
      <c r="N112" s="122">
        <v>7043</v>
      </c>
      <c r="O112" s="123">
        <v>1394</v>
      </c>
      <c r="P112" s="1145">
        <v>13.3</v>
      </c>
      <c r="Q112" s="1584">
        <v>2.6</v>
      </c>
      <c r="S112" s="1583" t="s">
        <v>59</v>
      </c>
      <c r="T112" s="1585">
        <v>6118</v>
      </c>
      <c r="U112" s="1586" t="s">
        <v>1240</v>
      </c>
      <c r="V112" s="1587">
        <v>0.114</v>
      </c>
      <c r="W112" s="1586" t="s">
        <v>819</v>
      </c>
      <c r="Y112" s="1588" t="s">
        <v>59</v>
      </c>
      <c r="Z112" s="1577">
        <v>6317</v>
      </c>
      <c r="AA112" s="1575" t="s">
        <v>1241</v>
      </c>
      <c r="AB112" s="1576">
        <v>0.11799999999999999</v>
      </c>
      <c r="AC112" s="1575" t="s">
        <v>1187</v>
      </c>
      <c r="AE112" s="127" t="s">
        <v>59</v>
      </c>
      <c r="AF112" s="138">
        <v>5947</v>
      </c>
      <c r="AG112" s="139" t="s">
        <v>998</v>
      </c>
      <c r="AH112" s="140">
        <v>0.114</v>
      </c>
      <c r="AI112" s="139" t="s">
        <v>1010</v>
      </c>
      <c r="AK112" s="127" t="s">
        <v>59</v>
      </c>
      <c r="AL112" s="98">
        <v>7132</v>
      </c>
      <c r="AM112" s="99" t="s">
        <v>1242</v>
      </c>
      <c r="AN112" s="100">
        <v>0.13100000000000001</v>
      </c>
      <c r="AO112" s="99" t="s">
        <v>806</v>
      </c>
    </row>
    <row r="113" spans="1:41" s="16" customFormat="1" ht="13">
      <c r="A113" s="1134" t="s">
        <v>66</v>
      </c>
      <c r="B113" s="1135">
        <v>2594</v>
      </c>
      <c r="C113" s="1092" t="s">
        <v>1243</v>
      </c>
      <c r="D113" s="1136">
        <v>4.5999999999999999E-2</v>
      </c>
      <c r="E113" s="1589" t="s">
        <v>787</v>
      </c>
      <c r="G113" s="1590" t="s">
        <v>130</v>
      </c>
      <c r="H113" s="1139">
        <v>2176</v>
      </c>
      <c r="I113" s="1140">
        <v>730</v>
      </c>
      <c r="J113" s="1141">
        <v>4</v>
      </c>
      <c r="K113" s="1142">
        <v>1.3</v>
      </c>
      <c r="M113" s="1590" t="s">
        <v>130</v>
      </c>
      <c r="N113" s="122">
        <v>2837</v>
      </c>
      <c r="O113" s="123">
        <v>914</v>
      </c>
      <c r="P113" s="1145">
        <v>5.4</v>
      </c>
      <c r="Q113" s="64">
        <v>1.7</v>
      </c>
      <c r="S113" s="1590" t="s">
        <v>130</v>
      </c>
      <c r="T113" s="1591">
        <v>1961</v>
      </c>
      <c r="U113" s="1592" t="s">
        <v>1244</v>
      </c>
      <c r="V113" s="1593">
        <v>3.6999999999999998E-2</v>
      </c>
      <c r="W113" s="1592" t="s">
        <v>1016</v>
      </c>
      <c r="Y113" s="125" t="s">
        <v>130</v>
      </c>
      <c r="Z113" s="1594">
        <v>2569</v>
      </c>
      <c r="AA113" s="1592" t="s">
        <v>1245</v>
      </c>
      <c r="AB113" s="1593">
        <v>4.8000000000000001E-2</v>
      </c>
      <c r="AC113" s="1592" t="s">
        <v>1018</v>
      </c>
      <c r="AE113" s="125" t="s">
        <v>130</v>
      </c>
      <c r="AF113" s="138">
        <v>2930</v>
      </c>
      <c r="AG113" s="139" t="s">
        <v>1246</v>
      </c>
      <c r="AH113" s="140">
        <v>5.6000000000000001E-2</v>
      </c>
      <c r="AI113" s="139" t="s">
        <v>842</v>
      </c>
      <c r="AK113" s="125" t="s">
        <v>130</v>
      </c>
      <c r="AL113" s="98">
        <v>3692</v>
      </c>
      <c r="AM113" s="99" t="s">
        <v>1247</v>
      </c>
      <c r="AN113" s="100">
        <v>6.8000000000000005E-2</v>
      </c>
      <c r="AO113" s="99" t="s">
        <v>1008</v>
      </c>
    </row>
    <row r="114" spans="1:41" s="16" customFormat="1" ht="13">
      <c r="A114" s="1143" t="s">
        <v>933</v>
      </c>
      <c r="B114" s="1135">
        <v>13709</v>
      </c>
      <c r="C114" s="1092" t="s">
        <v>1248</v>
      </c>
      <c r="D114" s="1136">
        <v>0.24299999999999999</v>
      </c>
      <c r="E114" s="1595" t="s">
        <v>1214</v>
      </c>
      <c r="G114" s="1596"/>
      <c r="H114" s="1139">
        <v>12590</v>
      </c>
      <c r="I114" s="1140">
        <v>1700</v>
      </c>
      <c r="J114" s="1141">
        <v>23</v>
      </c>
      <c r="K114" s="1142">
        <v>3.2</v>
      </c>
      <c r="M114" s="1596"/>
      <c r="N114" s="122"/>
      <c r="O114" s="123"/>
      <c r="P114" s="1597"/>
      <c r="Q114" s="64"/>
      <c r="S114" s="1598"/>
      <c r="T114" s="1591"/>
      <c r="U114" s="1592"/>
      <c r="V114" s="1593"/>
      <c r="W114" s="1592"/>
      <c r="Y114" s="125"/>
      <c r="Z114" s="1594"/>
      <c r="AA114" s="1592"/>
      <c r="AB114" s="1593"/>
      <c r="AC114" s="1592"/>
      <c r="AE114" s="125"/>
      <c r="AF114" s="138"/>
      <c r="AG114" s="139"/>
      <c r="AH114" s="140"/>
      <c r="AI114" s="139"/>
      <c r="AK114" s="125"/>
      <c r="AL114" s="98"/>
      <c r="AM114" s="99"/>
      <c r="AN114" s="100"/>
      <c r="AO114" s="99"/>
    </row>
    <row r="115" spans="1:41" s="16" customFormat="1" ht="13">
      <c r="A115" s="1134" t="s">
        <v>890</v>
      </c>
      <c r="B115" s="1135">
        <v>1653</v>
      </c>
      <c r="C115" s="1092" t="s">
        <v>1249</v>
      </c>
      <c r="D115" s="1136">
        <v>2.9000000000000001E-2</v>
      </c>
      <c r="E115" s="1595" t="s">
        <v>776</v>
      </c>
      <c r="G115" s="1599" t="s">
        <v>57</v>
      </c>
      <c r="H115" s="1183">
        <v>1233</v>
      </c>
      <c r="I115" s="1184">
        <v>499</v>
      </c>
      <c r="J115" s="1185">
        <v>2.2999999999999998</v>
      </c>
      <c r="K115" s="1186">
        <v>0.9</v>
      </c>
      <c r="M115" s="1599" t="s">
        <v>57</v>
      </c>
      <c r="N115" s="128">
        <v>14369</v>
      </c>
      <c r="O115" s="129">
        <v>1812</v>
      </c>
      <c r="P115" s="1187">
        <v>27.2</v>
      </c>
      <c r="Q115" s="1600">
        <v>3.2</v>
      </c>
      <c r="S115" s="1599" t="s">
        <v>57</v>
      </c>
      <c r="T115" s="1601">
        <v>17163</v>
      </c>
      <c r="U115" s="1602" t="s">
        <v>1250</v>
      </c>
      <c r="V115" s="1603">
        <v>0.32</v>
      </c>
      <c r="W115" s="1602" t="s">
        <v>985</v>
      </c>
      <c r="Y115" s="1604" t="s">
        <v>57</v>
      </c>
      <c r="Z115" s="1594">
        <v>17229</v>
      </c>
      <c r="AA115" s="1592" t="s">
        <v>1251</v>
      </c>
      <c r="AB115" s="1593">
        <v>0.32100000000000001</v>
      </c>
      <c r="AC115" s="1592" t="s">
        <v>985</v>
      </c>
      <c r="AE115" s="119" t="s">
        <v>57</v>
      </c>
      <c r="AF115" s="138">
        <v>15579</v>
      </c>
      <c r="AG115" s="139" t="s">
        <v>1252</v>
      </c>
      <c r="AH115" s="140">
        <v>0.29899999999999999</v>
      </c>
      <c r="AI115" s="139" t="s">
        <v>862</v>
      </c>
      <c r="AK115" s="119" t="s">
        <v>57</v>
      </c>
      <c r="AL115" s="98">
        <v>17154</v>
      </c>
      <c r="AM115" s="99" t="s">
        <v>1253</v>
      </c>
      <c r="AN115" s="100">
        <v>0.316</v>
      </c>
      <c r="AO115" s="99" t="s">
        <v>840</v>
      </c>
    </row>
    <row r="116" spans="1:41" s="16" customFormat="1" ht="13">
      <c r="A116" s="1143" t="s">
        <v>139</v>
      </c>
      <c r="B116" s="1135">
        <v>8002</v>
      </c>
      <c r="C116" s="1092" t="s">
        <v>1254</v>
      </c>
      <c r="D116" s="1136">
        <v>0.14199999999999999</v>
      </c>
      <c r="E116" s="1605" t="s">
        <v>1147</v>
      </c>
      <c r="G116" s="1606" t="s">
        <v>139</v>
      </c>
      <c r="H116" s="1139">
        <v>5700</v>
      </c>
      <c r="I116" s="1140">
        <v>1265</v>
      </c>
      <c r="J116" s="1141">
        <v>10.4</v>
      </c>
      <c r="K116" s="1142">
        <v>2.2999999999999998</v>
      </c>
      <c r="M116" s="1606" t="s">
        <v>139</v>
      </c>
      <c r="N116" s="122">
        <v>11000</v>
      </c>
      <c r="O116" s="123">
        <v>1430</v>
      </c>
      <c r="P116" s="1145">
        <v>20.8</v>
      </c>
      <c r="Q116" s="64">
        <v>2.6</v>
      </c>
      <c r="S116" s="1606" t="s">
        <v>139</v>
      </c>
      <c r="T116" s="1607">
        <v>12946</v>
      </c>
      <c r="U116" s="1608" t="s">
        <v>1255</v>
      </c>
      <c r="V116" s="1609">
        <v>0.24199999999999999</v>
      </c>
      <c r="W116" s="1608" t="s">
        <v>840</v>
      </c>
      <c r="Y116" s="127" t="s">
        <v>139</v>
      </c>
      <c r="Z116" s="1610">
        <v>13487</v>
      </c>
      <c r="AA116" s="1608" t="s">
        <v>1256</v>
      </c>
      <c r="AB116" s="1609">
        <v>0.252</v>
      </c>
      <c r="AC116" s="1608" t="s">
        <v>840</v>
      </c>
      <c r="AE116" s="127" t="s">
        <v>139</v>
      </c>
      <c r="AF116" s="138">
        <v>12405</v>
      </c>
      <c r="AG116" s="139" t="s">
        <v>1257</v>
      </c>
      <c r="AH116" s="140">
        <v>0.23799999999999999</v>
      </c>
      <c r="AI116" s="139" t="s">
        <v>840</v>
      </c>
      <c r="AK116" s="127" t="s">
        <v>139</v>
      </c>
      <c r="AL116" s="98">
        <v>12279</v>
      </c>
      <c r="AM116" s="99" t="s">
        <v>1258</v>
      </c>
      <c r="AN116" s="100">
        <v>0.22600000000000001</v>
      </c>
      <c r="AO116" s="99" t="s">
        <v>803</v>
      </c>
    </row>
    <row r="117" spans="1:41" s="16" customFormat="1" ht="13">
      <c r="A117" s="1134" t="s">
        <v>66</v>
      </c>
      <c r="B117" s="1135">
        <v>4542</v>
      </c>
      <c r="C117" s="1092" t="s">
        <v>1259</v>
      </c>
      <c r="D117" s="1136">
        <v>8.1000000000000003E-2</v>
      </c>
      <c r="E117" s="1611" t="s">
        <v>1167</v>
      </c>
      <c r="G117" s="1612" t="s">
        <v>66</v>
      </c>
      <c r="H117" s="1139">
        <v>3306</v>
      </c>
      <c r="I117" s="1140">
        <v>893</v>
      </c>
      <c r="J117" s="1141">
        <v>6</v>
      </c>
      <c r="K117" s="1142">
        <v>1.6</v>
      </c>
      <c r="M117" s="1612" t="s">
        <v>66</v>
      </c>
      <c r="N117" s="122">
        <v>5010</v>
      </c>
      <c r="O117" s="123">
        <v>862</v>
      </c>
      <c r="P117" s="1613">
        <v>9.5</v>
      </c>
      <c r="Q117" s="64">
        <v>1.6</v>
      </c>
      <c r="S117" s="1614" t="s">
        <v>66</v>
      </c>
      <c r="T117" s="1607">
        <v>5664</v>
      </c>
      <c r="U117" s="1608" t="s">
        <v>1260</v>
      </c>
      <c r="V117" s="1609">
        <v>0.106</v>
      </c>
      <c r="W117" s="1608" t="s">
        <v>990</v>
      </c>
      <c r="Y117" s="125" t="s">
        <v>66</v>
      </c>
      <c r="Z117" s="1610">
        <v>5739</v>
      </c>
      <c r="AA117" s="1608" t="s">
        <v>1193</v>
      </c>
      <c r="AB117" s="1609">
        <v>0.107</v>
      </c>
      <c r="AC117" s="1608" t="s">
        <v>805</v>
      </c>
      <c r="AE117" s="125" t="s">
        <v>66</v>
      </c>
      <c r="AF117" s="138">
        <v>4739</v>
      </c>
      <c r="AG117" s="139" t="s">
        <v>1261</v>
      </c>
      <c r="AH117" s="140">
        <v>9.0999999999999998E-2</v>
      </c>
      <c r="AI117" s="139" t="s">
        <v>1018</v>
      </c>
      <c r="AK117" s="125" t="s">
        <v>66</v>
      </c>
      <c r="AL117" s="98">
        <v>4116</v>
      </c>
      <c r="AM117" s="99" t="s">
        <v>1262</v>
      </c>
      <c r="AN117" s="100">
        <v>7.5999999999999998E-2</v>
      </c>
      <c r="AO117" s="99" t="s">
        <v>842</v>
      </c>
    </row>
    <row r="118" spans="1:41" s="16" customFormat="1" ht="13">
      <c r="A118" s="1134"/>
      <c r="B118" s="1135"/>
      <c r="C118" s="1092"/>
      <c r="D118" s="1136"/>
      <c r="E118" s="1611"/>
      <c r="G118" s="1615"/>
      <c r="H118" s="1139"/>
      <c r="I118" s="1140"/>
      <c r="J118" s="1141"/>
      <c r="K118" s="1142"/>
      <c r="M118" s="1615"/>
      <c r="N118" s="122"/>
      <c r="O118" s="123"/>
      <c r="P118" s="1145"/>
      <c r="Q118" s="1616"/>
      <c r="S118" s="1615"/>
      <c r="T118" s="1617"/>
      <c r="U118" s="1618"/>
      <c r="V118" s="1619"/>
      <c r="W118" s="1618"/>
      <c r="Y118" s="1620"/>
      <c r="Z118" s="1608" t="s">
        <v>313</v>
      </c>
      <c r="AA118" s="1608" t="s">
        <v>313</v>
      </c>
      <c r="AB118" s="1609" t="s">
        <v>313</v>
      </c>
      <c r="AC118" s="1608" t="s">
        <v>313</v>
      </c>
      <c r="AE118" s="1071"/>
      <c r="AF118" s="139" t="s">
        <v>313</v>
      </c>
      <c r="AG118" s="139" t="s">
        <v>313</v>
      </c>
      <c r="AH118" s="140" t="s">
        <v>313</v>
      </c>
      <c r="AI118" s="139" t="s">
        <v>313</v>
      </c>
      <c r="AK118" s="1071"/>
      <c r="AL118" s="99"/>
      <c r="AM118" s="99"/>
      <c r="AN118" s="100"/>
      <c r="AO118" s="99"/>
    </row>
    <row r="119" spans="1:41" s="16" customFormat="1" ht="13">
      <c r="A119" s="1217" t="s">
        <v>951</v>
      </c>
      <c r="B119" s="1621">
        <v>18072</v>
      </c>
      <c r="C119" s="1092" t="s">
        <v>1263</v>
      </c>
      <c r="D119" s="1136">
        <v>0.32100000000000001</v>
      </c>
      <c r="E119" s="1622" t="s">
        <v>970</v>
      </c>
      <c r="G119" s="1623" t="s">
        <v>140</v>
      </c>
      <c r="H119" s="1139">
        <v>15130</v>
      </c>
      <c r="I119" s="1140">
        <v>1777</v>
      </c>
      <c r="J119" s="1141">
        <v>27.6</v>
      </c>
      <c r="K119" s="1142">
        <v>2.8</v>
      </c>
      <c r="M119" s="1623" t="s">
        <v>140</v>
      </c>
      <c r="N119" s="122">
        <v>16355</v>
      </c>
      <c r="O119" s="123">
        <v>1833</v>
      </c>
      <c r="P119" s="1145">
        <v>31</v>
      </c>
      <c r="Q119" s="1624">
        <v>3.3</v>
      </c>
      <c r="S119" s="1623" t="s">
        <v>140</v>
      </c>
      <c r="T119" s="1625">
        <v>17118</v>
      </c>
      <c r="U119" s="1626" t="s">
        <v>1256</v>
      </c>
      <c r="V119" s="1627">
        <v>0.32</v>
      </c>
      <c r="W119" s="1626" t="s">
        <v>1029</v>
      </c>
      <c r="Y119" s="1628" t="s">
        <v>140</v>
      </c>
      <c r="Z119" s="1629">
        <v>17114</v>
      </c>
      <c r="AA119" s="1618" t="s">
        <v>1264</v>
      </c>
      <c r="AB119" s="1619">
        <v>0.31900000000000001</v>
      </c>
      <c r="AC119" s="1618" t="s">
        <v>862</v>
      </c>
      <c r="AE119" s="1071" t="s">
        <v>140</v>
      </c>
      <c r="AF119" s="138">
        <v>17101</v>
      </c>
      <c r="AG119" s="139" t="s">
        <v>1265</v>
      </c>
      <c r="AH119" s="140">
        <v>0.32800000000000001</v>
      </c>
      <c r="AI119" s="139" t="s">
        <v>857</v>
      </c>
      <c r="AK119" s="1071" t="s">
        <v>140</v>
      </c>
      <c r="AL119" s="98">
        <v>18640</v>
      </c>
      <c r="AM119" s="99" t="s">
        <v>1266</v>
      </c>
      <c r="AN119" s="100">
        <v>0.34300000000000003</v>
      </c>
      <c r="AO119" s="99" t="s">
        <v>985</v>
      </c>
    </row>
    <row r="120" spans="1:41" s="16" customFormat="1" ht="13">
      <c r="A120" s="1222" t="s">
        <v>957</v>
      </c>
      <c r="B120" s="1135">
        <v>23649</v>
      </c>
      <c r="C120" s="1092" t="s">
        <v>1267</v>
      </c>
      <c r="D120" s="1136">
        <v>0.42</v>
      </c>
      <c r="E120" s="1630" t="s">
        <v>976</v>
      </c>
      <c r="G120" s="1631" t="s">
        <v>141</v>
      </c>
      <c r="H120" s="1139">
        <v>21216</v>
      </c>
      <c r="I120" s="1140">
        <v>1206</v>
      </c>
      <c r="J120" s="1141">
        <v>38.799999999999997</v>
      </c>
      <c r="K120" s="1142">
        <v>2.2000000000000002</v>
      </c>
      <c r="M120" s="1632" t="s">
        <v>141</v>
      </c>
      <c r="N120" s="122">
        <v>20506</v>
      </c>
      <c r="O120" s="123">
        <v>1080</v>
      </c>
      <c r="P120" s="1613">
        <v>38.799999999999997</v>
      </c>
      <c r="Q120" s="64">
        <v>2</v>
      </c>
      <c r="S120" s="1632" t="s">
        <v>141</v>
      </c>
      <c r="T120" s="1607">
        <v>20847</v>
      </c>
      <c r="U120" s="1618" t="s">
        <v>1268</v>
      </c>
      <c r="V120" s="1619">
        <v>0.38900000000000001</v>
      </c>
      <c r="W120" s="1618" t="s">
        <v>1008</v>
      </c>
      <c r="Y120" s="1071" t="s">
        <v>141</v>
      </c>
      <c r="Z120" s="1629">
        <v>18848</v>
      </c>
      <c r="AA120" s="1618" t="s">
        <v>1269</v>
      </c>
      <c r="AB120" s="1619">
        <v>0.35199999999999998</v>
      </c>
      <c r="AC120" s="1618" t="s">
        <v>997</v>
      </c>
      <c r="AE120" s="1071" t="s">
        <v>141</v>
      </c>
      <c r="AF120" s="138">
        <v>17149</v>
      </c>
      <c r="AG120" s="139" t="s">
        <v>1270</v>
      </c>
      <c r="AH120" s="140">
        <v>0.32900000000000001</v>
      </c>
      <c r="AI120" s="139" t="s">
        <v>990</v>
      </c>
      <c r="AK120" s="1071" t="s">
        <v>141</v>
      </c>
      <c r="AL120" s="98">
        <v>17078</v>
      </c>
      <c r="AM120" s="99" t="s">
        <v>1271</v>
      </c>
      <c r="AN120" s="100">
        <v>0.314</v>
      </c>
      <c r="AO120" s="99" t="s">
        <v>990</v>
      </c>
    </row>
    <row r="121" spans="1:41" s="16" customFormat="1" ht="13">
      <c r="A121" s="1222"/>
      <c r="B121" s="1226"/>
      <c r="C121" s="1092"/>
      <c r="D121" s="1227"/>
      <c r="E121" s="1095"/>
      <c r="G121" s="1632"/>
      <c r="H121" s="1139"/>
      <c r="I121" s="1140"/>
      <c r="J121" s="1210"/>
      <c r="K121" s="1211"/>
      <c r="M121" s="1632"/>
      <c r="N121" s="122"/>
      <c r="O121" s="123"/>
      <c r="P121" s="1145"/>
      <c r="Q121" s="64"/>
      <c r="S121" s="1632"/>
      <c r="T121" s="1633"/>
      <c r="U121" s="1618"/>
      <c r="V121" s="1618"/>
      <c r="W121" s="1618"/>
      <c r="Y121" s="1071"/>
      <c r="Z121" s="1618" t="s">
        <v>313</v>
      </c>
      <c r="AA121" s="1618" t="s">
        <v>313</v>
      </c>
      <c r="AB121" s="1618" t="s">
        <v>313</v>
      </c>
      <c r="AC121" s="1618" t="s">
        <v>313</v>
      </c>
      <c r="AE121" s="1071"/>
      <c r="AF121" s="139" t="s">
        <v>313</v>
      </c>
      <c r="AG121" s="139" t="s">
        <v>313</v>
      </c>
      <c r="AH121" s="139" t="s">
        <v>313</v>
      </c>
      <c r="AI121" s="139" t="s">
        <v>313</v>
      </c>
      <c r="AK121" s="1071"/>
      <c r="AL121" s="99"/>
      <c r="AM121" s="99"/>
      <c r="AN121" s="99"/>
      <c r="AO121" s="99"/>
    </row>
    <row r="122" spans="1:41" s="16" customFormat="1" ht="13">
      <c r="A122" s="1222" t="s">
        <v>962</v>
      </c>
      <c r="B122" s="1634">
        <v>2.87</v>
      </c>
      <c r="C122" s="1092" t="s">
        <v>1049</v>
      </c>
      <c r="D122" s="1635" t="s">
        <v>25</v>
      </c>
      <c r="E122" s="1630" t="s">
        <v>25</v>
      </c>
      <c r="G122" s="1636" t="s">
        <v>135</v>
      </c>
      <c r="H122" s="1183">
        <v>3.01</v>
      </c>
      <c r="I122" s="1184">
        <v>0.13</v>
      </c>
      <c r="J122" s="1235" t="s">
        <v>25</v>
      </c>
      <c r="K122" s="1236" t="s">
        <v>25</v>
      </c>
      <c r="M122" s="1636" t="s">
        <v>135</v>
      </c>
      <c r="N122" s="128">
        <v>3.11</v>
      </c>
      <c r="O122" s="129">
        <v>0.11</v>
      </c>
      <c r="P122" s="1187" t="s">
        <v>25</v>
      </c>
      <c r="Q122" s="1637" t="s">
        <v>25</v>
      </c>
      <c r="S122" s="1636" t="s">
        <v>135</v>
      </c>
      <c r="T122" s="1638">
        <v>3.05</v>
      </c>
      <c r="U122" s="1639" t="s">
        <v>1052</v>
      </c>
      <c r="V122" s="1639" t="s">
        <v>25</v>
      </c>
      <c r="W122" s="1639" t="s">
        <v>25</v>
      </c>
      <c r="Y122" s="1640" t="s">
        <v>135</v>
      </c>
      <c r="Z122" s="1618">
        <v>3.04</v>
      </c>
      <c r="AA122" s="1618" t="s">
        <v>1272</v>
      </c>
      <c r="AB122" s="1618" t="s">
        <v>25</v>
      </c>
      <c r="AC122" s="1618" t="s">
        <v>25</v>
      </c>
      <c r="AE122" s="1071" t="s">
        <v>135</v>
      </c>
      <c r="AF122" s="139">
        <v>3.11</v>
      </c>
      <c r="AG122" s="139" t="s">
        <v>1273</v>
      </c>
      <c r="AH122" s="139" t="s">
        <v>25</v>
      </c>
      <c r="AI122" s="139" t="s">
        <v>25</v>
      </c>
      <c r="AK122" s="1071" t="s">
        <v>135</v>
      </c>
      <c r="AL122" s="99">
        <v>2.95</v>
      </c>
      <c r="AM122" s="99" t="s">
        <v>1050</v>
      </c>
      <c r="AN122" s="99" t="s">
        <v>25</v>
      </c>
      <c r="AO122" s="99" t="s">
        <v>25</v>
      </c>
    </row>
    <row r="123" spans="1:41" s="16" customFormat="1" ht="13">
      <c r="A123" s="1222" t="s">
        <v>965</v>
      </c>
      <c r="B123" s="1634">
        <v>3.48</v>
      </c>
      <c r="C123" s="1092" t="s">
        <v>1274</v>
      </c>
      <c r="D123" s="1635" t="s">
        <v>25</v>
      </c>
      <c r="E123" s="1641" t="s">
        <v>25</v>
      </c>
      <c r="G123" s="1642" t="s">
        <v>136</v>
      </c>
      <c r="H123" s="1183">
        <v>3.55</v>
      </c>
      <c r="I123" s="1184">
        <v>0.19</v>
      </c>
      <c r="J123" s="1235" t="s">
        <v>25</v>
      </c>
      <c r="K123" s="1236" t="s">
        <v>25</v>
      </c>
      <c r="M123" s="1643" t="s">
        <v>136</v>
      </c>
      <c r="N123" s="128">
        <v>3.53</v>
      </c>
      <c r="O123" s="129">
        <v>0.15</v>
      </c>
      <c r="P123" s="1644" t="s">
        <v>25</v>
      </c>
      <c r="Q123" s="130" t="s">
        <v>25</v>
      </c>
      <c r="S123" s="1643" t="s">
        <v>136</v>
      </c>
      <c r="T123" s="1645">
        <v>3.65</v>
      </c>
      <c r="U123" s="1646" t="s">
        <v>1275</v>
      </c>
      <c r="V123" s="1646" t="s">
        <v>25</v>
      </c>
      <c r="W123" s="1646" t="s">
        <v>25</v>
      </c>
      <c r="Y123" s="1071" t="s">
        <v>136</v>
      </c>
      <c r="Z123" s="1618">
        <v>3.57</v>
      </c>
      <c r="AA123" s="1618" t="s">
        <v>1054</v>
      </c>
      <c r="AB123" s="1618" t="s">
        <v>25</v>
      </c>
      <c r="AC123" s="1618" t="s">
        <v>25</v>
      </c>
      <c r="AE123" s="1071" t="s">
        <v>136</v>
      </c>
      <c r="AF123" s="139">
        <v>3.66</v>
      </c>
      <c r="AG123" s="139" t="s">
        <v>1204</v>
      </c>
      <c r="AH123" s="139" t="s">
        <v>25</v>
      </c>
      <c r="AI123" s="139" t="s">
        <v>25</v>
      </c>
      <c r="AK123" s="1071" t="s">
        <v>136</v>
      </c>
      <c r="AL123" s="99">
        <v>3.38</v>
      </c>
      <c r="AM123" s="99" t="s">
        <v>1202</v>
      </c>
      <c r="AN123" s="99" t="s">
        <v>25</v>
      </c>
      <c r="AO123" s="99" t="s">
        <v>25</v>
      </c>
    </row>
    <row r="124" spans="1:41" s="104" customFormat="1" ht="15" customHeight="1">
      <c r="A124" s="2522" t="s">
        <v>60</v>
      </c>
      <c r="B124" s="2523"/>
      <c r="C124" s="2523"/>
      <c r="D124" s="2523"/>
      <c r="E124" s="2524"/>
      <c r="G124" s="2522" t="s">
        <v>60</v>
      </c>
      <c r="H124" s="2523"/>
      <c r="I124" s="2523"/>
      <c r="J124" s="2523"/>
      <c r="K124" s="2524"/>
      <c r="M124" s="2522" t="s">
        <v>60</v>
      </c>
      <c r="N124" s="2523"/>
      <c r="O124" s="2523"/>
      <c r="P124" s="2523"/>
      <c r="Q124" s="2524"/>
      <c r="S124" s="2522" t="s">
        <v>60</v>
      </c>
      <c r="T124" s="2523"/>
      <c r="U124" s="2523"/>
      <c r="V124" s="2523"/>
      <c r="W124" s="2524"/>
      <c r="Y124" s="2522" t="s">
        <v>60</v>
      </c>
      <c r="Z124" s="2523"/>
      <c r="AA124" s="2523"/>
      <c r="AB124" s="2523"/>
      <c r="AC124" s="2524"/>
      <c r="AE124" s="2522" t="s">
        <v>60</v>
      </c>
      <c r="AF124" s="2523"/>
      <c r="AG124" s="2523"/>
      <c r="AH124" s="2523"/>
      <c r="AI124" s="2524"/>
      <c r="AK124" s="2522" t="s">
        <v>60</v>
      </c>
      <c r="AL124" s="2523"/>
      <c r="AM124" s="2523"/>
      <c r="AN124" s="2523"/>
      <c r="AO124" s="2524"/>
    </row>
    <row r="125" spans="1:41" ht="14">
      <c r="B125" s="2537"/>
      <c r="C125" s="2537"/>
      <c r="H125" s="2537"/>
      <c r="I125" s="2537"/>
      <c r="N125" s="2537"/>
      <c r="O125" s="2537"/>
      <c r="T125" s="2525"/>
      <c r="U125" s="2525"/>
      <c r="Z125" s="2525"/>
      <c r="AA125" s="2525"/>
      <c r="AF125" s="2525"/>
      <c r="AG125" s="2525"/>
      <c r="AL125" s="2525"/>
      <c r="AM125" s="2525"/>
    </row>
    <row r="126" spans="1:41" ht="29.25" customHeight="1">
      <c r="A126" s="2489" t="s">
        <v>968</v>
      </c>
      <c r="B126" s="2489"/>
      <c r="C126" s="2489"/>
      <c r="D126" s="2489"/>
      <c r="E126" s="2489"/>
      <c r="G126" s="2489" t="s">
        <v>668</v>
      </c>
      <c r="H126" s="2489"/>
      <c r="I126" s="2489"/>
      <c r="J126" s="2489"/>
      <c r="K126" s="2489"/>
      <c r="M126" s="2489" t="s">
        <v>634</v>
      </c>
      <c r="N126" s="2489"/>
      <c r="O126" s="2489"/>
      <c r="P126" s="2489"/>
      <c r="Q126" s="2489"/>
      <c r="S126" s="2489" t="s">
        <v>447</v>
      </c>
      <c r="T126" s="2489"/>
      <c r="U126" s="2489"/>
      <c r="V126" s="2489"/>
      <c r="W126" s="2489"/>
      <c r="Y126" s="2489" t="s">
        <v>357</v>
      </c>
      <c r="Z126" s="2489"/>
      <c r="AA126" s="2489"/>
      <c r="AB126" s="2489"/>
      <c r="AC126" s="2489"/>
      <c r="AE126" s="2489" t="s">
        <v>322</v>
      </c>
      <c r="AF126" s="2489"/>
      <c r="AG126" s="2489"/>
      <c r="AH126" s="2489"/>
      <c r="AI126" s="2489"/>
      <c r="AK126" s="2489" t="s">
        <v>311</v>
      </c>
      <c r="AL126" s="2489"/>
      <c r="AM126" s="2489"/>
      <c r="AN126" s="2489"/>
      <c r="AO126" s="2489"/>
    </row>
  </sheetData>
  <mergeCells count="154">
    <mergeCell ref="AK124:AO124"/>
    <mergeCell ref="AL125:AM125"/>
    <mergeCell ref="AK126:AO126"/>
    <mergeCell ref="AK53:AK54"/>
    <mergeCell ref="AL53:AO53"/>
    <mergeCell ref="AK74:AO74"/>
    <mergeCell ref="AK76:AO76"/>
    <mergeCell ref="AK78:AK79"/>
    <mergeCell ref="AL78:AO78"/>
    <mergeCell ref="AK99:AO99"/>
    <mergeCell ref="AK101:AO101"/>
    <mergeCell ref="AK103:AK104"/>
    <mergeCell ref="AL103:AO103"/>
    <mergeCell ref="AK1:AO1"/>
    <mergeCell ref="AK3:AK4"/>
    <mergeCell ref="AL3:AO3"/>
    <mergeCell ref="AK24:AO24"/>
    <mergeCell ref="AK26:AO26"/>
    <mergeCell ref="AK28:AK29"/>
    <mergeCell ref="AL28:AO28"/>
    <mergeCell ref="AK49:AO49"/>
    <mergeCell ref="AK51:AO51"/>
    <mergeCell ref="A24:E24"/>
    <mergeCell ref="A49:E49"/>
    <mergeCell ref="A53:A54"/>
    <mergeCell ref="B53:E53"/>
    <mergeCell ref="A99:E99"/>
    <mergeCell ref="A103:A104"/>
    <mergeCell ref="B103:E103"/>
    <mergeCell ref="Y1:AC1"/>
    <mergeCell ref="Y3:Y4"/>
    <mergeCell ref="Z3:AC3"/>
    <mergeCell ref="Y24:AC24"/>
    <mergeCell ref="A26:E26"/>
    <mergeCell ref="G26:K26"/>
    <mergeCell ref="M26:Q26"/>
    <mergeCell ref="S26:W26"/>
    <mergeCell ref="Y26:AC26"/>
    <mergeCell ref="M1:Q1"/>
    <mergeCell ref="M3:M4"/>
    <mergeCell ref="N3:Q3"/>
    <mergeCell ref="M24:Q24"/>
    <mergeCell ref="S3:S4"/>
    <mergeCell ref="T3:W3"/>
    <mergeCell ref="S24:W24"/>
    <mergeCell ref="S1:W1"/>
    <mergeCell ref="G1:K1"/>
    <mergeCell ref="G3:G4"/>
    <mergeCell ref="H3:K3"/>
    <mergeCell ref="G24:K24"/>
    <mergeCell ref="A1:E1"/>
    <mergeCell ref="A3:A4"/>
    <mergeCell ref="B3:E3"/>
    <mergeCell ref="Y49:AC49"/>
    <mergeCell ref="A51:E51"/>
    <mergeCell ref="G51:K51"/>
    <mergeCell ref="M51:Q51"/>
    <mergeCell ref="S51:W51"/>
    <mergeCell ref="Y51:AC51"/>
    <mergeCell ref="N28:Q28"/>
    <mergeCell ref="S28:S29"/>
    <mergeCell ref="T28:W28"/>
    <mergeCell ref="Y28:Y29"/>
    <mergeCell ref="Z28:AC28"/>
    <mergeCell ref="A28:A29"/>
    <mergeCell ref="B28:E28"/>
    <mergeCell ref="G28:G29"/>
    <mergeCell ref="H28:K28"/>
    <mergeCell ref="M28:M29"/>
    <mergeCell ref="M49:Q49"/>
    <mergeCell ref="S49:W49"/>
    <mergeCell ref="G49:K49"/>
    <mergeCell ref="A76:E76"/>
    <mergeCell ref="G76:K76"/>
    <mergeCell ref="M76:Q76"/>
    <mergeCell ref="S76:W76"/>
    <mergeCell ref="Y76:AC76"/>
    <mergeCell ref="Y53:Y54"/>
    <mergeCell ref="Z53:AC53"/>
    <mergeCell ref="A74:E74"/>
    <mergeCell ref="G74:K74"/>
    <mergeCell ref="M74:Q74"/>
    <mergeCell ref="S74:W74"/>
    <mergeCell ref="Y74:AC74"/>
    <mergeCell ref="M53:M54"/>
    <mergeCell ref="N53:Q53"/>
    <mergeCell ref="S53:S54"/>
    <mergeCell ref="T53:W53"/>
    <mergeCell ref="G53:G54"/>
    <mergeCell ref="H53:K53"/>
    <mergeCell ref="N78:Q78"/>
    <mergeCell ref="S78:S79"/>
    <mergeCell ref="T78:W78"/>
    <mergeCell ref="Y78:Y79"/>
    <mergeCell ref="Z78:AC78"/>
    <mergeCell ref="A78:A79"/>
    <mergeCell ref="B78:E78"/>
    <mergeCell ref="G78:G79"/>
    <mergeCell ref="H78:K78"/>
    <mergeCell ref="M78:M79"/>
    <mergeCell ref="T103:W103"/>
    <mergeCell ref="Y103:Y104"/>
    <mergeCell ref="Z103:AC103"/>
    <mergeCell ref="A124:E124"/>
    <mergeCell ref="G124:K124"/>
    <mergeCell ref="M124:Q124"/>
    <mergeCell ref="S124:W124"/>
    <mergeCell ref="Y124:AC124"/>
    <mergeCell ref="Y99:AC99"/>
    <mergeCell ref="A101:E101"/>
    <mergeCell ref="G101:K101"/>
    <mergeCell ref="M101:Q101"/>
    <mergeCell ref="S101:W101"/>
    <mergeCell ref="Y101:AC101"/>
    <mergeCell ref="M99:Q99"/>
    <mergeCell ref="S99:W99"/>
    <mergeCell ref="M103:M104"/>
    <mergeCell ref="N103:Q103"/>
    <mergeCell ref="S103:S104"/>
    <mergeCell ref="G99:K99"/>
    <mergeCell ref="G103:G104"/>
    <mergeCell ref="H103:K103"/>
    <mergeCell ref="A126:E126"/>
    <mergeCell ref="G126:K126"/>
    <mergeCell ref="M126:Q126"/>
    <mergeCell ref="S126:W126"/>
    <mergeCell ref="Y126:AC126"/>
    <mergeCell ref="B125:C125"/>
    <mergeCell ref="H125:I125"/>
    <mergeCell ref="N125:O125"/>
    <mergeCell ref="T125:U125"/>
    <mergeCell ref="Z125:AA125"/>
    <mergeCell ref="AE1:AI1"/>
    <mergeCell ref="AE3:AE4"/>
    <mergeCell ref="AF3:AI3"/>
    <mergeCell ref="AE24:AI24"/>
    <mergeCell ref="AE26:AI26"/>
    <mergeCell ref="AE28:AE29"/>
    <mergeCell ref="AF28:AI28"/>
    <mergeCell ref="AE49:AI49"/>
    <mergeCell ref="AE51:AI51"/>
    <mergeCell ref="AE124:AI124"/>
    <mergeCell ref="AF125:AG125"/>
    <mergeCell ref="AE126:AI126"/>
    <mergeCell ref="AE53:AE54"/>
    <mergeCell ref="AF53:AI53"/>
    <mergeCell ref="AE74:AI74"/>
    <mergeCell ref="AE76:AI76"/>
    <mergeCell ref="AE78:AE79"/>
    <mergeCell ref="AF78:AI78"/>
    <mergeCell ref="AE99:AI99"/>
    <mergeCell ref="AE101:AI101"/>
    <mergeCell ref="AE103:AE104"/>
    <mergeCell ref="AF103:AI103"/>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M20"/>
  <sheetViews>
    <sheetView workbookViewId="0">
      <selection activeCell="B9" sqref="B9"/>
    </sheetView>
  </sheetViews>
  <sheetFormatPr defaultRowHeight="14.25" customHeight="1"/>
  <cols>
    <col min="1" max="1" width="27.08203125" style="310" customWidth="1"/>
    <col min="2" max="11" width="9.83203125" style="310" customWidth="1"/>
    <col min="12" max="12" width="8.6640625" style="310"/>
    <col min="13" max="13" width="8.6640625" style="324"/>
    <col min="14" max="16384" width="8.6640625" style="310"/>
  </cols>
  <sheetData>
    <row r="1" spans="1:13" ht="25">
      <c r="A1" s="2475" t="s">
        <v>725</v>
      </c>
      <c r="B1" s="2475"/>
      <c r="C1" s="2475"/>
      <c r="D1" s="2475"/>
      <c r="E1" s="2475"/>
      <c r="F1" s="2475"/>
      <c r="G1" s="2475"/>
      <c r="H1" s="2475"/>
      <c r="I1" s="2475"/>
      <c r="J1" s="2475"/>
      <c r="K1" s="2475"/>
      <c r="L1" s="604"/>
    </row>
    <row r="2" spans="1:13" ht="14">
      <c r="A2" s="38"/>
      <c r="B2" s="38"/>
      <c r="C2" s="38"/>
      <c r="D2" s="38"/>
      <c r="E2" s="38"/>
      <c r="F2" s="38"/>
      <c r="G2" s="38"/>
      <c r="H2" s="38"/>
      <c r="I2" s="38"/>
      <c r="J2" s="38"/>
      <c r="K2" s="38"/>
    </row>
    <row r="3" spans="1:13" ht="17.5">
      <c r="A3" s="2631" t="s">
        <v>695</v>
      </c>
      <c r="B3" s="2502" t="s">
        <v>30</v>
      </c>
      <c r="C3" s="2503"/>
      <c r="D3" s="2503"/>
      <c r="E3" s="2503"/>
      <c r="F3" s="2503"/>
      <c r="G3" s="2503"/>
      <c r="H3" s="2503"/>
      <c r="I3" s="2807"/>
      <c r="J3" s="2502" t="s">
        <v>17</v>
      </c>
      <c r="K3" s="2504"/>
      <c r="M3" s="300"/>
    </row>
    <row r="4" spans="1:13" ht="17.5">
      <c r="A4" s="2632"/>
      <c r="B4" s="2618" t="s">
        <v>409</v>
      </c>
      <c r="C4" s="2619"/>
      <c r="D4" s="2618" t="s">
        <v>410</v>
      </c>
      <c r="E4" s="2619"/>
      <c r="F4" s="2618" t="s">
        <v>23</v>
      </c>
      <c r="G4" s="2619"/>
      <c r="H4" s="2618" t="s">
        <v>21</v>
      </c>
      <c r="I4" s="2809"/>
      <c r="J4" s="2618"/>
      <c r="K4" s="2808"/>
      <c r="M4" s="300"/>
    </row>
    <row r="5" spans="1:13" ht="17.5">
      <c r="A5" s="2633"/>
      <c r="B5" s="493" t="s">
        <v>36</v>
      </c>
      <c r="C5" s="494" t="s">
        <v>37</v>
      </c>
      <c r="D5" s="493" t="s">
        <v>36</v>
      </c>
      <c r="E5" s="494" t="s">
        <v>37</v>
      </c>
      <c r="F5" s="493" t="s">
        <v>36</v>
      </c>
      <c r="G5" s="494" t="s">
        <v>37</v>
      </c>
      <c r="H5" s="493" t="s">
        <v>36</v>
      </c>
      <c r="I5" s="495" t="s">
        <v>37</v>
      </c>
      <c r="J5" s="493" t="s">
        <v>36</v>
      </c>
      <c r="K5" s="496" t="s">
        <v>37</v>
      </c>
      <c r="M5" s="300"/>
    </row>
    <row r="6" spans="1:13" ht="14">
      <c r="A6" s="598" t="s">
        <v>266</v>
      </c>
      <c r="B6" s="612">
        <v>73</v>
      </c>
      <c r="C6" s="950">
        <v>0.24299999999999999</v>
      </c>
      <c r="D6" s="612">
        <v>15</v>
      </c>
      <c r="E6" s="950">
        <v>0.16900000000000001</v>
      </c>
      <c r="F6" s="612">
        <v>45</v>
      </c>
      <c r="G6" s="950">
        <v>0.31</v>
      </c>
      <c r="H6" s="612">
        <v>84</v>
      </c>
      <c r="I6" s="950">
        <v>8.8999999999999996E-2</v>
      </c>
      <c r="J6" s="612">
        <v>217</v>
      </c>
      <c r="K6" s="955">
        <v>0.14599999999999999</v>
      </c>
    </row>
    <row r="7" spans="1:13" ht="14">
      <c r="A7" s="599" t="s">
        <v>284</v>
      </c>
      <c r="B7" s="613">
        <v>108</v>
      </c>
      <c r="C7" s="951">
        <v>0.35899999999999999</v>
      </c>
      <c r="D7" s="613">
        <v>61</v>
      </c>
      <c r="E7" s="951">
        <v>0.68500000000000005</v>
      </c>
      <c r="F7" s="613">
        <v>57</v>
      </c>
      <c r="G7" s="951">
        <v>0.39300000000000002</v>
      </c>
      <c r="H7" s="613">
        <v>465</v>
      </c>
      <c r="I7" s="951">
        <v>0.49099999999999999</v>
      </c>
      <c r="J7" s="613">
        <v>691</v>
      </c>
      <c r="K7" s="956">
        <v>0.46600000000000003</v>
      </c>
    </row>
    <row r="8" spans="1:13" ht="14">
      <c r="A8" s="317" t="s">
        <v>268</v>
      </c>
      <c r="B8" s="612">
        <v>37</v>
      </c>
      <c r="C8" s="952">
        <v>0.123</v>
      </c>
      <c r="D8" s="612">
        <v>0</v>
      </c>
      <c r="E8" s="952">
        <v>0</v>
      </c>
      <c r="F8" s="612">
        <v>1</v>
      </c>
      <c r="G8" s="952">
        <v>7.0000000000000001E-3</v>
      </c>
      <c r="H8" s="612">
        <v>80</v>
      </c>
      <c r="I8" s="952">
        <v>8.4000000000000005E-2</v>
      </c>
      <c r="J8" s="612">
        <v>118</v>
      </c>
      <c r="K8" s="957">
        <v>0.08</v>
      </c>
    </row>
    <row r="9" spans="1:13" ht="14">
      <c r="A9" s="599" t="s">
        <v>74</v>
      </c>
      <c r="B9" s="613">
        <v>16</v>
      </c>
      <c r="C9" s="951">
        <v>5.2999999999999999E-2</v>
      </c>
      <c r="D9" s="613">
        <v>0</v>
      </c>
      <c r="E9" s="951">
        <v>0</v>
      </c>
      <c r="F9" s="613">
        <v>7</v>
      </c>
      <c r="G9" s="951">
        <v>4.8000000000000001E-2</v>
      </c>
      <c r="H9" s="613">
        <v>103</v>
      </c>
      <c r="I9" s="951">
        <v>0.109</v>
      </c>
      <c r="J9" s="613">
        <v>126</v>
      </c>
      <c r="K9" s="956">
        <v>8.5000000000000006E-2</v>
      </c>
    </row>
    <row r="10" spans="1:13" ht="14">
      <c r="A10" s="317" t="s">
        <v>270</v>
      </c>
      <c r="B10" s="612">
        <v>15</v>
      </c>
      <c r="C10" s="952">
        <v>0.05</v>
      </c>
      <c r="D10" s="612">
        <v>3</v>
      </c>
      <c r="E10" s="952">
        <v>3.4000000000000002E-2</v>
      </c>
      <c r="F10" s="612">
        <v>5</v>
      </c>
      <c r="G10" s="952">
        <v>3.4000000000000002E-2</v>
      </c>
      <c r="H10" s="612">
        <v>110</v>
      </c>
      <c r="I10" s="952">
        <v>0.11600000000000001</v>
      </c>
      <c r="J10" s="612">
        <v>133</v>
      </c>
      <c r="K10" s="957">
        <v>0.09</v>
      </c>
    </row>
    <row r="11" spans="1:13" ht="14">
      <c r="A11" s="599" t="s">
        <v>33</v>
      </c>
      <c r="B11" s="613">
        <v>12</v>
      </c>
      <c r="C11" s="951">
        <v>0.04</v>
      </c>
      <c r="D11" s="613">
        <v>2</v>
      </c>
      <c r="E11" s="951">
        <v>2.1999999999999999E-2</v>
      </c>
      <c r="F11" s="613">
        <v>3</v>
      </c>
      <c r="G11" s="951">
        <v>2.1000000000000001E-2</v>
      </c>
      <c r="H11" s="613">
        <v>41</v>
      </c>
      <c r="I11" s="951">
        <v>4.2999999999999997E-2</v>
      </c>
      <c r="J11" s="613">
        <v>58</v>
      </c>
      <c r="K11" s="956">
        <v>3.9E-2</v>
      </c>
    </row>
    <row r="12" spans="1:13" ht="14">
      <c r="A12" s="317" t="s">
        <v>271</v>
      </c>
      <c r="B12" s="612">
        <v>16</v>
      </c>
      <c r="C12" s="952">
        <v>5.2999999999999999E-2</v>
      </c>
      <c r="D12" s="612">
        <v>5</v>
      </c>
      <c r="E12" s="952">
        <v>5.6000000000000001E-2</v>
      </c>
      <c r="F12" s="612">
        <v>10</v>
      </c>
      <c r="G12" s="952">
        <v>6.9000000000000006E-2</v>
      </c>
      <c r="H12" s="612">
        <v>23</v>
      </c>
      <c r="I12" s="952">
        <v>2.4E-2</v>
      </c>
      <c r="J12" s="612">
        <v>54</v>
      </c>
      <c r="K12" s="957">
        <v>3.5999999999999997E-2</v>
      </c>
    </row>
    <row r="13" spans="1:13" ht="14">
      <c r="A13" s="599" t="s">
        <v>78</v>
      </c>
      <c r="B13" s="613">
        <v>17</v>
      </c>
      <c r="C13" s="951">
        <v>5.6000000000000001E-2</v>
      </c>
      <c r="D13" s="613">
        <v>3</v>
      </c>
      <c r="E13" s="951">
        <v>3.4000000000000002E-2</v>
      </c>
      <c r="F13" s="613">
        <v>11</v>
      </c>
      <c r="G13" s="951">
        <v>7.5999999999999998E-2</v>
      </c>
      <c r="H13" s="613">
        <v>26</v>
      </c>
      <c r="I13" s="951">
        <v>2.7E-2</v>
      </c>
      <c r="J13" s="613">
        <v>57</v>
      </c>
      <c r="K13" s="956">
        <v>3.7999999999999999E-2</v>
      </c>
    </row>
    <row r="14" spans="1:13" ht="14">
      <c r="A14" s="317" t="s">
        <v>273</v>
      </c>
      <c r="B14" s="612">
        <v>7</v>
      </c>
      <c r="C14" s="952">
        <v>2.3E-2</v>
      </c>
      <c r="D14" s="612">
        <v>0</v>
      </c>
      <c r="E14" s="952">
        <v>0</v>
      </c>
      <c r="F14" s="612">
        <v>6</v>
      </c>
      <c r="G14" s="952">
        <v>4.1000000000000002E-2</v>
      </c>
      <c r="H14" s="612">
        <v>14</v>
      </c>
      <c r="I14" s="952">
        <v>1.4999999999999999E-2</v>
      </c>
      <c r="J14" s="612">
        <v>27</v>
      </c>
      <c r="K14" s="957">
        <v>1.7999999999999999E-2</v>
      </c>
    </row>
    <row r="15" spans="1:13" ht="14.5" thickBot="1">
      <c r="A15" s="599" t="s">
        <v>80</v>
      </c>
      <c r="B15" s="614">
        <v>0</v>
      </c>
      <c r="C15" s="953">
        <v>0</v>
      </c>
      <c r="D15" s="614">
        <v>0</v>
      </c>
      <c r="E15" s="953">
        <v>0</v>
      </c>
      <c r="F15" s="614">
        <v>0</v>
      </c>
      <c r="G15" s="953">
        <v>0</v>
      </c>
      <c r="H15" s="614">
        <v>1</v>
      </c>
      <c r="I15" s="953">
        <v>1E-3</v>
      </c>
      <c r="J15" s="614">
        <v>1</v>
      </c>
      <c r="K15" s="958">
        <v>1E-3</v>
      </c>
    </row>
    <row r="16" spans="1:13" ht="14">
      <c r="A16" s="497" t="s">
        <v>39</v>
      </c>
      <c r="B16" s="636">
        <v>301</v>
      </c>
      <c r="C16" s="954">
        <v>1</v>
      </c>
      <c r="D16" s="616">
        <v>89</v>
      </c>
      <c r="E16" s="954">
        <v>1</v>
      </c>
      <c r="F16" s="616">
        <v>145</v>
      </c>
      <c r="G16" s="954">
        <v>1</v>
      </c>
      <c r="H16" s="616">
        <v>947</v>
      </c>
      <c r="I16" s="954">
        <v>1</v>
      </c>
      <c r="J16" s="637">
        <v>1482</v>
      </c>
      <c r="K16" s="959">
        <v>1</v>
      </c>
    </row>
    <row r="17" spans="1:11" ht="44.25" customHeight="1">
      <c r="A17" s="2828" t="s">
        <v>751</v>
      </c>
      <c r="B17" s="2829"/>
      <c r="C17" s="2829"/>
      <c r="D17" s="2829"/>
      <c r="E17" s="2829"/>
      <c r="F17" s="2829"/>
      <c r="G17" s="2829"/>
      <c r="H17" s="2829"/>
      <c r="I17" s="2829"/>
      <c r="J17" s="2829"/>
      <c r="K17" s="2830"/>
    </row>
    <row r="18" spans="1:11" ht="14">
      <c r="A18" s="2834" t="s">
        <v>280</v>
      </c>
      <c r="B18" s="2835"/>
      <c r="C18" s="2835"/>
      <c r="D18" s="2835"/>
      <c r="E18" s="2835"/>
      <c r="F18" s="2835"/>
      <c r="G18" s="2835"/>
      <c r="H18" s="2835"/>
      <c r="I18" s="2835"/>
      <c r="J18" s="2835"/>
      <c r="K18" s="2836"/>
    </row>
    <row r="19" spans="1:11" ht="14">
      <c r="A19" s="38"/>
      <c r="B19" s="38"/>
      <c r="C19" s="38"/>
      <c r="D19" s="38"/>
      <c r="E19" s="38"/>
      <c r="F19" s="38"/>
      <c r="G19" s="38"/>
      <c r="H19" s="38"/>
      <c r="I19" s="38"/>
      <c r="J19" s="38"/>
      <c r="K19" s="38"/>
    </row>
    <row r="20" spans="1:11" ht="14">
      <c r="A20" s="2489" t="s">
        <v>344</v>
      </c>
      <c r="B20" s="2489"/>
      <c r="C20" s="2489"/>
      <c r="D20" s="2489"/>
      <c r="E20" s="2489"/>
      <c r="F20" s="2489"/>
      <c r="G20" s="2489"/>
      <c r="H20" s="2489"/>
      <c r="I20" s="2489"/>
      <c r="J20" s="2489"/>
      <c r="K20" s="2489"/>
    </row>
  </sheetData>
  <mergeCells count="11">
    <mergeCell ref="A20:K20"/>
    <mergeCell ref="A1:K1"/>
    <mergeCell ref="A17:K17"/>
    <mergeCell ref="A18:K18"/>
    <mergeCell ref="A3:A5"/>
    <mergeCell ref="B3:I3"/>
    <mergeCell ref="J3:K4"/>
    <mergeCell ref="B4:C4"/>
    <mergeCell ref="D4:E4"/>
    <mergeCell ref="F4:G4"/>
    <mergeCell ref="H4:I4"/>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M20"/>
  <sheetViews>
    <sheetView topLeftCell="A2" workbookViewId="0">
      <selection activeCell="C7" sqref="C7"/>
    </sheetView>
  </sheetViews>
  <sheetFormatPr defaultRowHeight="14.25" customHeight="1"/>
  <cols>
    <col min="1" max="1" width="26.58203125" style="310" customWidth="1"/>
    <col min="2" max="11" width="9.33203125" style="310" customWidth="1"/>
    <col min="12" max="12" width="8.6640625" style="310"/>
    <col min="13" max="13" width="8.6640625" style="324"/>
    <col min="14" max="16384" width="8.6640625" style="310"/>
  </cols>
  <sheetData>
    <row r="1" spans="1:13" ht="25">
      <c r="A1" s="2645" t="s">
        <v>724</v>
      </c>
      <c r="B1" s="2645"/>
      <c r="C1" s="2645"/>
      <c r="D1" s="2645"/>
      <c r="E1" s="2645"/>
      <c r="F1" s="2645"/>
      <c r="G1" s="2645"/>
      <c r="H1" s="2645"/>
      <c r="I1" s="2645"/>
      <c r="J1" s="2645"/>
      <c r="K1" s="2645"/>
      <c r="L1" s="604"/>
    </row>
    <row r="2" spans="1:13" ht="14">
      <c r="A2" s="38"/>
      <c r="B2" s="38"/>
      <c r="C2" s="38"/>
      <c r="D2" s="38"/>
      <c r="E2" s="38"/>
      <c r="F2" s="38"/>
      <c r="G2" s="38"/>
      <c r="H2" s="38"/>
      <c r="I2" s="38"/>
      <c r="J2" s="38"/>
      <c r="K2" s="38"/>
    </row>
    <row r="3" spans="1:13" ht="17.5">
      <c r="A3" s="2837" t="s">
        <v>695</v>
      </c>
      <c r="B3" s="2769" t="s">
        <v>30</v>
      </c>
      <c r="C3" s="2770"/>
      <c r="D3" s="2770"/>
      <c r="E3" s="2770"/>
      <c r="F3" s="2770"/>
      <c r="G3" s="2770"/>
      <c r="H3" s="2770"/>
      <c r="I3" s="2840"/>
      <c r="J3" s="2769" t="s">
        <v>17</v>
      </c>
      <c r="K3" s="2771"/>
      <c r="M3" s="300"/>
    </row>
    <row r="4" spans="1:13" ht="17.5">
      <c r="A4" s="2838"/>
      <c r="B4" s="2618" t="s">
        <v>409</v>
      </c>
      <c r="C4" s="2619"/>
      <c r="D4" s="2618" t="s">
        <v>410</v>
      </c>
      <c r="E4" s="2619"/>
      <c r="F4" s="2618" t="s">
        <v>23</v>
      </c>
      <c r="G4" s="2619"/>
      <c r="H4" s="2618" t="s">
        <v>21</v>
      </c>
      <c r="I4" s="2809"/>
      <c r="J4" s="2772"/>
      <c r="K4" s="2773"/>
      <c r="M4" s="300"/>
    </row>
    <row r="5" spans="1:13" ht="17.5">
      <c r="A5" s="2839"/>
      <c r="B5" s="415" t="s">
        <v>36</v>
      </c>
      <c r="C5" s="416" t="s">
        <v>37</v>
      </c>
      <c r="D5" s="415" t="s">
        <v>36</v>
      </c>
      <c r="E5" s="416" t="s">
        <v>37</v>
      </c>
      <c r="F5" s="415" t="s">
        <v>36</v>
      </c>
      <c r="G5" s="416" t="s">
        <v>37</v>
      </c>
      <c r="H5" s="415" t="s">
        <v>36</v>
      </c>
      <c r="I5" s="525" t="s">
        <v>37</v>
      </c>
      <c r="J5" s="415" t="s">
        <v>36</v>
      </c>
      <c r="K5" s="417" t="s">
        <v>37</v>
      </c>
      <c r="M5" s="300"/>
    </row>
    <row r="6" spans="1:13" ht="14">
      <c r="A6" s="598" t="s">
        <v>71</v>
      </c>
      <c r="B6" s="663">
        <v>114</v>
      </c>
      <c r="C6" s="950">
        <v>0.22700000000000001</v>
      </c>
      <c r="D6" s="663">
        <v>45</v>
      </c>
      <c r="E6" s="950">
        <v>0.191</v>
      </c>
      <c r="F6" s="663">
        <v>163</v>
      </c>
      <c r="G6" s="950">
        <v>0.20799999999999999</v>
      </c>
      <c r="H6" s="663">
        <v>231</v>
      </c>
      <c r="I6" s="950">
        <v>5.8000000000000003E-2</v>
      </c>
      <c r="J6" s="663">
        <v>553</v>
      </c>
      <c r="K6" s="955">
        <v>0.1</v>
      </c>
    </row>
    <row r="7" spans="1:13" ht="14">
      <c r="A7" s="599" t="s">
        <v>72</v>
      </c>
      <c r="B7" s="579">
        <v>151</v>
      </c>
      <c r="C7" s="951">
        <v>0.30099999999999999</v>
      </c>
      <c r="D7" s="579">
        <v>100</v>
      </c>
      <c r="E7" s="951">
        <v>0.42399999999999999</v>
      </c>
      <c r="F7" s="579">
        <v>269</v>
      </c>
      <c r="G7" s="951">
        <v>0.34300000000000003</v>
      </c>
      <c r="H7" s="579">
        <v>1445</v>
      </c>
      <c r="I7" s="951">
        <v>0.36199999999999999</v>
      </c>
      <c r="J7" s="579">
        <v>1965</v>
      </c>
      <c r="K7" s="956">
        <v>0.35699999999999998</v>
      </c>
    </row>
    <row r="8" spans="1:13" ht="14">
      <c r="A8" s="317" t="s">
        <v>73</v>
      </c>
      <c r="B8" s="663">
        <v>78</v>
      </c>
      <c r="C8" s="952">
        <v>0.155</v>
      </c>
      <c r="D8" s="663">
        <v>41</v>
      </c>
      <c r="E8" s="952">
        <v>0.17399999999999999</v>
      </c>
      <c r="F8" s="663">
        <v>115</v>
      </c>
      <c r="G8" s="952">
        <v>0.14599999999999999</v>
      </c>
      <c r="H8" s="663">
        <v>601</v>
      </c>
      <c r="I8" s="952">
        <v>0.151</v>
      </c>
      <c r="J8" s="663">
        <v>835</v>
      </c>
      <c r="K8" s="957">
        <v>0.152</v>
      </c>
    </row>
    <row r="9" spans="1:13" ht="14">
      <c r="A9" s="599" t="s">
        <v>74</v>
      </c>
      <c r="B9" s="579">
        <v>55</v>
      </c>
      <c r="C9" s="951">
        <v>0.11</v>
      </c>
      <c r="D9" s="579">
        <v>4</v>
      </c>
      <c r="E9" s="951">
        <v>1.7000000000000001E-2</v>
      </c>
      <c r="F9" s="579">
        <v>95</v>
      </c>
      <c r="G9" s="951">
        <v>0.121</v>
      </c>
      <c r="H9" s="579">
        <v>859</v>
      </c>
      <c r="I9" s="951">
        <v>0.215</v>
      </c>
      <c r="J9" s="579">
        <v>1013</v>
      </c>
      <c r="K9" s="956">
        <v>0.184</v>
      </c>
    </row>
    <row r="10" spans="1:13" ht="14">
      <c r="A10" s="317" t="s">
        <v>75</v>
      </c>
      <c r="B10" s="663">
        <v>24</v>
      </c>
      <c r="C10" s="952">
        <v>4.8000000000000001E-2</v>
      </c>
      <c r="D10" s="663">
        <v>3</v>
      </c>
      <c r="E10" s="952">
        <v>1.2999999999999999E-2</v>
      </c>
      <c r="F10" s="663">
        <v>26</v>
      </c>
      <c r="G10" s="952">
        <v>3.3000000000000002E-2</v>
      </c>
      <c r="H10" s="663">
        <v>446</v>
      </c>
      <c r="I10" s="952">
        <v>0.112</v>
      </c>
      <c r="J10" s="663">
        <v>499</v>
      </c>
      <c r="K10" s="957">
        <v>9.0999999999999998E-2</v>
      </c>
    </row>
    <row r="11" spans="1:13" ht="14">
      <c r="A11" s="599" t="s">
        <v>76</v>
      </c>
      <c r="B11" s="579">
        <v>22</v>
      </c>
      <c r="C11" s="951">
        <v>4.3999999999999997E-2</v>
      </c>
      <c r="D11" s="579">
        <v>24</v>
      </c>
      <c r="E11" s="951">
        <v>0.10199999999999999</v>
      </c>
      <c r="F11" s="579">
        <v>48</v>
      </c>
      <c r="G11" s="951">
        <v>6.0999999999999999E-2</v>
      </c>
      <c r="H11" s="579">
        <v>173</v>
      </c>
      <c r="I11" s="951">
        <v>4.2999999999999997E-2</v>
      </c>
      <c r="J11" s="579">
        <v>267</v>
      </c>
      <c r="K11" s="956">
        <v>4.8000000000000001E-2</v>
      </c>
    </row>
    <row r="12" spans="1:13" ht="14">
      <c r="A12" s="317" t="s">
        <v>77</v>
      </c>
      <c r="B12" s="663">
        <v>20</v>
      </c>
      <c r="C12" s="952">
        <v>0.04</v>
      </c>
      <c r="D12" s="663">
        <v>10</v>
      </c>
      <c r="E12" s="952">
        <v>4.2000000000000003E-2</v>
      </c>
      <c r="F12" s="663">
        <v>24</v>
      </c>
      <c r="G12" s="952">
        <v>3.1E-2</v>
      </c>
      <c r="H12" s="663">
        <v>88</v>
      </c>
      <c r="I12" s="952">
        <v>2.1999999999999999E-2</v>
      </c>
      <c r="J12" s="663">
        <v>142</v>
      </c>
      <c r="K12" s="957">
        <v>2.5999999999999999E-2</v>
      </c>
    </row>
    <row r="13" spans="1:13" ht="14">
      <c r="A13" s="599" t="s">
        <v>78</v>
      </c>
      <c r="B13" s="579">
        <v>28</v>
      </c>
      <c r="C13" s="951">
        <v>5.6000000000000001E-2</v>
      </c>
      <c r="D13" s="579">
        <v>9</v>
      </c>
      <c r="E13" s="951">
        <v>3.7999999999999999E-2</v>
      </c>
      <c r="F13" s="579">
        <v>32</v>
      </c>
      <c r="G13" s="951">
        <v>4.1000000000000002E-2</v>
      </c>
      <c r="H13" s="579">
        <v>92</v>
      </c>
      <c r="I13" s="951">
        <v>2.3E-2</v>
      </c>
      <c r="J13" s="579">
        <v>161</v>
      </c>
      <c r="K13" s="956">
        <v>2.9000000000000001E-2</v>
      </c>
    </row>
    <row r="14" spans="1:13" ht="14">
      <c r="A14" s="317" t="s">
        <v>273</v>
      </c>
      <c r="B14" s="663">
        <v>8</v>
      </c>
      <c r="C14" s="952">
        <v>1.6E-2</v>
      </c>
      <c r="D14" s="663">
        <v>0</v>
      </c>
      <c r="E14" s="952">
        <v>0</v>
      </c>
      <c r="F14" s="663">
        <v>13</v>
      </c>
      <c r="G14" s="952">
        <v>1.7000000000000001E-2</v>
      </c>
      <c r="H14" s="663">
        <v>29</v>
      </c>
      <c r="I14" s="952">
        <v>7.0000000000000001E-3</v>
      </c>
      <c r="J14" s="663">
        <v>50</v>
      </c>
      <c r="K14" s="957">
        <v>8.9999999999999993E-3</v>
      </c>
    </row>
    <row r="15" spans="1:13" ht="14.5" thickBot="1">
      <c r="A15" s="599" t="s">
        <v>80</v>
      </c>
      <c r="B15" s="960">
        <v>2</v>
      </c>
      <c r="C15" s="953">
        <v>4.0000000000000001E-3</v>
      </c>
      <c r="D15" s="960">
        <v>0</v>
      </c>
      <c r="E15" s="953">
        <v>0</v>
      </c>
      <c r="F15" s="960">
        <v>0</v>
      </c>
      <c r="G15" s="953">
        <v>0</v>
      </c>
      <c r="H15" s="960">
        <v>24</v>
      </c>
      <c r="I15" s="953">
        <v>6.0000000000000001E-3</v>
      </c>
      <c r="J15" s="960">
        <v>26</v>
      </c>
      <c r="K15" s="958">
        <v>5.0000000000000001E-3</v>
      </c>
    </row>
    <row r="16" spans="1:13" ht="14">
      <c r="A16" s="526" t="s">
        <v>39</v>
      </c>
      <c r="B16" s="961">
        <v>502</v>
      </c>
      <c r="C16" s="954">
        <v>1</v>
      </c>
      <c r="D16" s="962">
        <v>236</v>
      </c>
      <c r="E16" s="954">
        <v>1</v>
      </c>
      <c r="F16" s="962">
        <v>785</v>
      </c>
      <c r="G16" s="954">
        <v>1</v>
      </c>
      <c r="H16" s="962">
        <v>3988</v>
      </c>
      <c r="I16" s="954">
        <v>1</v>
      </c>
      <c r="J16" s="963">
        <v>5511</v>
      </c>
      <c r="K16" s="959">
        <v>1</v>
      </c>
    </row>
    <row r="17" spans="1:11" ht="45" customHeight="1">
      <c r="A17" s="2828" t="s">
        <v>751</v>
      </c>
      <c r="B17" s="2829"/>
      <c r="C17" s="2829"/>
      <c r="D17" s="2829"/>
      <c r="E17" s="2829"/>
      <c r="F17" s="2829"/>
      <c r="G17" s="2829"/>
      <c r="H17" s="2829"/>
      <c r="I17" s="2829"/>
      <c r="J17" s="2829"/>
      <c r="K17" s="2830"/>
    </row>
    <row r="18" spans="1:11" ht="15.5" customHeight="1">
      <c r="A18" s="2834" t="s">
        <v>280</v>
      </c>
      <c r="B18" s="2835"/>
      <c r="C18" s="2835"/>
      <c r="D18" s="2835"/>
      <c r="E18" s="2835"/>
      <c r="F18" s="2835"/>
      <c r="G18" s="2835"/>
      <c r="H18" s="2835"/>
      <c r="I18" s="2835"/>
      <c r="J18" s="2835"/>
      <c r="K18" s="2836"/>
    </row>
    <row r="19" spans="1:11" ht="14">
      <c r="A19" s="38"/>
      <c r="B19" s="38"/>
      <c r="C19" s="38"/>
      <c r="D19" s="38"/>
      <c r="E19" s="38"/>
      <c r="F19" s="38"/>
      <c r="G19" s="38"/>
      <c r="H19" s="38"/>
      <c r="I19" s="38"/>
      <c r="J19" s="38"/>
      <c r="K19" s="38"/>
    </row>
    <row r="20" spans="1:11" ht="14">
      <c r="A20" s="2489" t="s">
        <v>343</v>
      </c>
      <c r="B20" s="2489"/>
      <c r="C20" s="2489"/>
      <c r="D20" s="2489"/>
      <c r="E20" s="2489"/>
      <c r="F20" s="2489"/>
      <c r="G20" s="2489"/>
      <c r="H20" s="2489"/>
      <c r="I20" s="2489"/>
      <c r="J20" s="2489"/>
      <c r="K20" s="2489"/>
    </row>
  </sheetData>
  <mergeCells count="11">
    <mergeCell ref="A20:K20"/>
    <mergeCell ref="A1:K1"/>
    <mergeCell ref="A17:K17"/>
    <mergeCell ref="A18:K18"/>
    <mergeCell ref="A3:A5"/>
    <mergeCell ref="B3:I3"/>
    <mergeCell ref="J3:K4"/>
    <mergeCell ref="B4:C4"/>
    <mergeCell ref="D4:E4"/>
    <mergeCell ref="F4:G4"/>
    <mergeCell ref="H4:I4"/>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M19"/>
  <sheetViews>
    <sheetView workbookViewId="0">
      <selection activeCell="B6" sqref="B6:K16"/>
    </sheetView>
  </sheetViews>
  <sheetFormatPr defaultRowHeight="14.25" customHeight="1"/>
  <cols>
    <col min="1" max="1" width="26.58203125" style="310" customWidth="1"/>
    <col min="2" max="11" width="9.58203125" style="310" customWidth="1"/>
    <col min="12" max="12" width="8.6640625" style="310"/>
    <col min="13" max="13" width="8.6640625" style="324"/>
    <col min="14" max="16384" width="8.6640625" style="310"/>
  </cols>
  <sheetData>
    <row r="1" spans="1:13" ht="25">
      <c r="A1" s="2475" t="s">
        <v>723</v>
      </c>
      <c r="B1" s="2475"/>
      <c r="C1" s="2475"/>
      <c r="D1" s="2475"/>
      <c r="E1" s="2475"/>
      <c r="F1" s="2475"/>
      <c r="G1" s="2475"/>
      <c r="H1" s="2475"/>
      <c r="I1" s="2475"/>
      <c r="J1" s="2475"/>
      <c r="K1" s="2475"/>
      <c r="L1" s="604"/>
    </row>
    <row r="2" spans="1:13" ht="14">
      <c r="A2" s="527"/>
      <c r="B2" s="38"/>
      <c r="C2" s="38"/>
      <c r="D2" s="38"/>
      <c r="E2" s="38"/>
      <c r="F2" s="38"/>
      <c r="G2" s="38"/>
      <c r="H2" s="38"/>
      <c r="I2" s="38"/>
      <c r="J2" s="38"/>
      <c r="K2" s="38"/>
    </row>
    <row r="3" spans="1:13" ht="17.5">
      <c r="A3" s="2766" t="s">
        <v>281</v>
      </c>
      <c r="B3" s="2789" t="s">
        <v>30</v>
      </c>
      <c r="C3" s="2625"/>
      <c r="D3" s="2625"/>
      <c r="E3" s="2625"/>
      <c r="F3" s="2625"/>
      <c r="G3" s="2625"/>
      <c r="H3" s="2625"/>
      <c r="I3" s="2844"/>
      <c r="J3" s="2769" t="s">
        <v>17</v>
      </c>
      <c r="K3" s="2771"/>
      <c r="M3" s="300"/>
    </row>
    <row r="4" spans="1:13" ht="17.5">
      <c r="A4" s="2767"/>
      <c r="B4" s="2772" t="s">
        <v>18</v>
      </c>
      <c r="C4" s="2845"/>
      <c r="D4" s="2596" t="s">
        <v>69</v>
      </c>
      <c r="E4" s="2678"/>
      <c r="F4" s="2772" t="s">
        <v>22</v>
      </c>
      <c r="G4" s="2845"/>
      <c r="H4" s="2772" t="s">
        <v>23</v>
      </c>
      <c r="I4" s="2846"/>
      <c r="J4" s="2772"/>
      <c r="K4" s="2773"/>
      <c r="M4" s="300"/>
    </row>
    <row r="5" spans="1:13" ht="17.5">
      <c r="A5" s="2768"/>
      <c r="B5" s="608" t="s">
        <v>36</v>
      </c>
      <c r="C5" s="609" t="s">
        <v>37</v>
      </c>
      <c r="D5" s="289" t="s">
        <v>36</v>
      </c>
      <c r="E5" s="362" t="s">
        <v>37</v>
      </c>
      <c r="F5" s="608" t="s">
        <v>36</v>
      </c>
      <c r="G5" s="609" t="s">
        <v>37</v>
      </c>
      <c r="H5" s="608" t="s">
        <v>36</v>
      </c>
      <c r="I5" s="610" t="s">
        <v>37</v>
      </c>
      <c r="J5" s="608" t="s">
        <v>36</v>
      </c>
      <c r="K5" s="611" t="s">
        <v>37</v>
      </c>
      <c r="M5" s="300"/>
    </row>
    <row r="6" spans="1:13" ht="14">
      <c r="A6" s="598" t="s">
        <v>71</v>
      </c>
      <c r="B6" s="663">
        <v>733</v>
      </c>
      <c r="C6" s="950">
        <v>0.41399999999999998</v>
      </c>
      <c r="D6" s="964">
        <v>2331</v>
      </c>
      <c r="E6" s="950">
        <v>0.24399999999999999</v>
      </c>
      <c r="F6" s="663">
        <v>254</v>
      </c>
      <c r="G6" s="950">
        <v>0.40200000000000002</v>
      </c>
      <c r="H6" s="663">
        <v>1131</v>
      </c>
      <c r="I6" s="950">
        <v>0.48499999999999999</v>
      </c>
      <c r="J6" s="663">
        <v>4449</v>
      </c>
      <c r="K6" s="955">
        <v>0.312</v>
      </c>
    </row>
    <row r="7" spans="1:13" ht="14">
      <c r="A7" s="599" t="s">
        <v>72</v>
      </c>
      <c r="B7" s="579">
        <v>572</v>
      </c>
      <c r="C7" s="951">
        <v>0.32300000000000001</v>
      </c>
      <c r="D7" s="965">
        <v>2905</v>
      </c>
      <c r="E7" s="951">
        <v>0.30399999999999999</v>
      </c>
      <c r="F7" s="579">
        <v>173</v>
      </c>
      <c r="G7" s="951">
        <v>0.27400000000000002</v>
      </c>
      <c r="H7" s="579">
        <v>591</v>
      </c>
      <c r="I7" s="951">
        <v>0.253</v>
      </c>
      <c r="J7" s="579">
        <v>4241</v>
      </c>
      <c r="K7" s="956">
        <v>0.29699999999999999</v>
      </c>
    </row>
    <row r="8" spans="1:13" ht="14">
      <c r="A8" s="317" t="s">
        <v>73</v>
      </c>
      <c r="B8" s="663">
        <v>157</v>
      </c>
      <c r="C8" s="952">
        <v>8.8999999999999996E-2</v>
      </c>
      <c r="D8" s="964">
        <v>588</v>
      </c>
      <c r="E8" s="952">
        <v>6.2E-2</v>
      </c>
      <c r="F8" s="663">
        <v>60</v>
      </c>
      <c r="G8" s="952">
        <v>9.5000000000000001E-2</v>
      </c>
      <c r="H8" s="663">
        <v>90</v>
      </c>
      <c r="I8" s="952">
        <v>3.9E-2</v>
      </c>
      <c r="J8" s="663">
        <v>895</v>
      </c>
      <c r="K8" s="957">
        <v>6.3E-2</v>
      </c>
    </row>
    <row r="9" spans="1:13" ht="14">
      <c r="A9" s="599" t="s">
        <v>74</v>
      </c>
      <c r="B9" s="579">
        <v>81</v>
      </c>
      <c r="C9" s="951">
        <v>4.5999999999999999E-2</v>
      </c>
      <c r="D9" s="965">
        <v>1228</v>
      </c>
      <c r="E9" s="951">
        <v>0.129</v>
      </c>
      <c r="F9" s="579">
        <v>2</v>
      </c>
      <c r="G9" s="951">
        <v>3.0000000000000001E-3</v>
      </c>
      <c r="H9" s="579">
        <v>114</v>
      </c>
      <c r="I9" s="951">
        <v>4.9000000000000002E-2</v>
      </c>
      <c r="J9" s="579">
        <v>1425</v>
      </c>
      <c r="K9" s="956">
        <v>0.1</v>
      </c>
    </row>
    <row r="10" spans="1:13" ht="14">
      <c r="A10" s="317" t="s">
        <v>75</v>
      </c>
      <c r="B10" s="663">
        <v>32</v>
      </c>
      <c r="C10" s="952">
        <v>1.7999999999999999E-2</v>
      </c>
      <c r="D10" s="964">
        <v>712</v>
      </c>
      <c r="E10" s="952">
        <v>7.4999999999999997E-2</v>
      </c>
      <c r="F10" s="663">
        <v>19</v>
      </c>
      <c r="G10" s="952">
        <v>0.03</v>
      </c>
      <c r="H10" s="663">
        <v>32</v>
      </c>
      <c r="I10" s="952">
        <v>1.4E-2</v>
      </c>
      <c r="J10" s="663">
        <v>795</v>
      </c>
      <c r="K10" s="957">
        <v>5.6000000000000001E-2</v>
      </c>
    </row>
    <row r="11" spans="1:13" ht="14">
      <c r="A11" s="599" t="s">
        <v>76</v>
      </c>
      <c r="B11" s="579">
        <v>67</v>
      </c>
      <c r="C11" s="951">
        <v>3.7999999999999999E-2</v>
      </c>
      <c r="D11" s="965">
        <v>492</v>
      </c>
      <c r="E11" s="951">
        <v>5.1999999999999998E-2</v>
      </c>
      <c r="F11" s="579">
        <v>56</v>
      </c>
      <c r="G11" s="951">
        <v>8.8999999999999996E-2</v>
      </c>
      <c r="H11" s="579">
        <v>145</v>
      </c>
      <c r="I11" s="951">
        <v>6.2E-2</v>
      </c>
      <c r="J11" s="579">
        <v>760</v>
      </c>
      <c r="K11" s="956">
        <v>5.2999999999999999E-2</v>
      </c>
    </row>
    <row r="12" spans="1:13" ht="14">
      <c r="A12" s="317" t="s">
        <v>77</v>
      </c>
      <c r="B12" s="663">
        <v>46</v>
      </c>
      <c r="C12" s="952">
        <v>2.5999999999999999E-2</v>
      </c>
      <c r="D12" s="964">
        <v>478</v>
      </c>
      <c r="E12" s="952">
        <v>0.05</v>
      </c>
      <c r="F12" s="663">
        <v>30</v>
      </c>
      <c r="G12" s="952">
        <v>4.7E-2</v>
      </c>
      <c r="H12" s="663">
        <v>69</v>
      </c>
      <c r="I12" s="952">
        <v>0.03</v>
      </c>
      <c r="J12" s="663">
        <v>623</v>
      </c>
      <c r="K12" s="957">
        <v>4.3999999999999997E-2</v>
      </c>
    </row>
    <row r="13" spans="1:13" ht="14">
      <c r="A13" s="599" t="s">
        <v>78</v>
      </c>
      <c r="B13" s="579">
        <v>44</v>
      </c>
      <c r="C13" s="951">
        <v>2.5000000000000001E-2</v>
      </c>
      <c r="D13" s="965">
        <v>558</v>
      </c>
      <c r="E13" s="951">
        <v>5.8000000000000003E-2</v>
      </c>
      <c r="F13" s="579">
        <v>22</v>
      </c>
      <c r="G13" s="951">
        <v>3.5000000000000003E-2</v>
      </c>
      <c r="H13" s="579">
        <v>109</v>
      </c>
      <c r="I13" s="951">
        <v>4.7E-2</v>
      </c>
      <c r="J13" s="579">
        <v>733</v>
      </c>
      <c r="K13" s="956">
        <v>5.0999999999999997E-2</v>
      </c>
    </row>
    <row r="14" spans="1:13" ht="14">
      <c r="A14" s="317" t="s">
        <v>79</v>
      </c>
      <c r="B14" s="663">
        <v>38</v>
      </c>
      <c r="C14" s="952">
        <v>2.1000000000000001E-2</v>
      </c>
      <c r="D14" s="964">
        <v>132</v>
      </c>
      <c r="E14" s="952">
        <v>1.4E-2</v>
      </c>
      <c r="F14" s="663">
        <v>15</v>
      </c>
      <c r="G14" s="952">
        <v>2.4E-2</v>
      </c>
      <c r="H14" s="663">
        <v>47</v>
      </c>
      <c r="I14" s="952">
        <v>0.02</v>
      </c>
      <c r="J14" s="663">
        <v>232</v>
      </c>
      <c r="K14" s="957">
        <v>1.6E-2</v>
      </c>
    </row>
    <row r="15" spans="1:13" ht="14.5" thickBot="1">
      <c r="A15" s="599" t="s">
        <v>80</v>
      </c>
      <c r="B15" s="960">
        <v>0</v>
      </c>
      <c r="C15" s="953">
        <v>0</v>
      </c>
      <c r="D15" s="966">
        <v>124</v>
      </c>
      <c r="E15" s="953">
        <v>1.2999999999999999E-2</v>
      </c>
      <c r="F15" s="960">
        <v>1</v>
      </c>
      <c r="G15" s="953">
        <v>2E-3</v>
      </c>
      <c r="H15" s="960">
        <v>4</v>
      </c>
      <c r="I15" s="953">
        <v>2E-3</v>
      </c>
      <c r="J15" s="960">
        <v>129</v>
      </c>
      <c r="K15" s="958">
        <v>8.9999999999999993E-3</v>
      </c>
    </row>
    <row r="16" spans="1:13" ht="14">
      <c r="A16" s="528" t="s">
        <v>28</v>
      </c>
      <c r="B16" s="967">
        <f>SUM(B6:B15)</f>
        <v>1770</v>
      </c>
      <c r="C16" s="968">
        <f t="shared" ref="C16:K16" si="0">SUM(C6:C15)</f>
        <v>1</v>
      </c>
      <c r="D16" s="962">
        <f t="shared" si="0"/>
        <v>9548</v>
      </c>
      <c r="E16" s="968">
        <f t="shared" si="0"/>
        <v>1.0010000000000001</v>
      </c>
      <c r="F16" s="962">
        <f t="shared" si="0"/>
        <v>632</v>
      </c>
      <c r="G16" s="968">
        <f t="shared" si="0"/>
        <v>1.0010000000000001</v>
      </c>
      <c r="H16" s="962">
        <f t="shared" si="0"/>
        <v>2332</v>
      </c>
      <c r="I16" s="968">
        <f t="shared" si="0"/>
        <v>1.0010000000000001</v>
      </c>
      <c r="J16" s="962">
        <f t="shared" si="0"/>
        <v>14282</v>
      </c>
      <c r="K16" s="969">
        <f t="shared" si="0"/>
        <v>1.0010000000000001</v>
      </c>
    </row>
    <row r="17" spans="1:11" ht="27.75" customHeight="1">
      <c r="A17" s="2841" t="s">
        <v>283</v>
      </c>
      <c r="B17" s="2842"/>
      <c r="C17" s="2842"/>
      <c r="D17" s="2842"/>
      <c r="E17" s="2842"/>
      <c r="F17" s="2842"/>
      <c r="G17" s="2842"/>
      <c r="H17" s="2842"/>
      <c r="I17" s="2842"/>
      <c r="J17" s="2842"/>
      <c r="K17" s="2843"/>
    </row>
    <row r="18" spans="1:11" ht="14">
      <c r="A18" s="527"/>
      <c r="B18" s="38"/>
      <c r="C18" s="38"/>
      <c r="D18" s="38"/>
      <c r="E18" s="38"/>
      <c r="F18" s="38"/>
      <c r="G18" s="38"/>
      <c r="H18" s="38"/>
      <c r="I18" s="38"/>
      <c r="J18" s="38"/>
      <c r="K18" s="38"/>
    </row>
    <row r="19" spans="1:11" ht="14">
      <c r="A19" s="2489" t="s">
        <v>342</v>
      </c>
      <c r="B19" s="2489"/>
      <c r="C19" s="2489"/>
      <c r="D19" s="2489"/>
      <c r="E19" s="2489"/>
      <c r="F19" s="2489"/>
      <c r="G19" s="2489"/>
      <c r="H19" s="2489"/>
      <c r="I19" s="2489"/>
      <c r="J19" s="2489"/>
      <c r="K19" s="2489"/>
    </row>
  </sheetData>
  <mergeCells count="10">
    <mergeCell ref="A1:K1"/>
    <mergeCell ref="A17:K17"/>
    <mergeCell ref="A19:K19"/>
    <mergeCell ref="A3:A5"/>
    <mergeCell ref="B3:I3"/>
    <mergeCell ref="J3:K4"/>
    <mergeCell ref="B4:C4"/>
    <mergeCell ref="D4:E4"/>
    <mergeCell ref="F4:G4"/>
    <mergeCell ref="H4:I4"/>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M61"/>
  <sheetViews>
    <sheetView workbookViewId="0">
      <selection activeCell="B6" sqref="B6:K16"/>
    </sheetView>
  </sheetViews>
  <sheetFormatPr defaultRowHeight="14.25" customHeight="1"/>
  <cols>
    <col min="1" max="1" width="26.5" style="524" customWidth="1"/>
    <col min="2" max="11" width="9.5" style="310" customWidth="1"/>
    <col min="12" max="12" width="8.6640625" style="310"/>
    <col min="13" max="13" width="8.6640625" style="324"/>
    <col min="14" max="16384" width="8.6640625" style="310"/>
  </cols>
  <sheetData>
    <row r="1" spans="1:13" ht="25">
      <c r="A1" s="2475" t="s">
        <v>722</v>
      </c>
      <c r="B1" s="2475"/>
      <c r="C1" s="2475"/>
      <c r="D1" s="2475"/>
      <c r="E1" s="2475"/>
      <c r="F1" s="2475"/>
      <c r="G1" s="2475"/>
      <c r="H1" s="2475"/>
      <c r="I1" s="2475"/>
      <c r="J1" s="2475"/>
      <c r="K1" s="2475"/>
      <c r="L1" s="604"/>
    </row>
    <row r="2" spans="1:13" ht="14">
      <c r="A2" s="38"/>
      <c r="B2" s="38"/>
      <c r="C2" s="38"/>
      <c r="D2" s="38"/>
      <c r="E2" s="38"/>
      <c r="F2" s="38"/>
      <c r="G2" s="38"/>
      <c r="H2" s="38"/>
      <c r="I2" s="38"/>
      <c r="J2" s="38"/>
      <c r="K2" s="38"/>
    </row>
    <row r="3" spans="1:13" ht="17.5">
      <c r="A3" s="2631" t="s">
        <v>281</v>
      </c>
      <c r="B3" s="2502" t="s">
        <v>30</v>
      </c>
      <c r="C3" s="2503"/>
      <c r="D3" s="2503"/>
      <c r="E3" s="2503"/>
      <c r="F3" s="2503"/>
      <c r="G3" s="2503"/>
      <c r="H3" s="2503"/>
      <c r="I3" s="2807"/>
      <c r="J3" s="2502" t="s">
        <v>17</v>
      </c>
      <c r="K3" s="2504"/>
      <c r="M3" s="300"/>
    </row>
    <row r="4" spans="1:13" ht="17.5">
      <c r="A4" s="2632"/>
      <c r="B4" s="2618" t="s">
        <v>18</v>
      </c>
      <c r="C4" s="2619"/>
      <c r="D4" s="2618" t="s">
        <v>22</v>
      </c>
      <c r="E4" s="2619"/>
      <c r="F4" s="2618" t="s">
        <v>23</v>
      </c>
      <c r="G4" s="2619"/>
      <c r="H4" s="2618" t="s">
        <v>69</v>
      </c>
      <c r="I4" s="2809"/>
      <c r="J4" s="2618"/>
      <c r="K4" s="2808"/>
      <c r="M4" s="300"/>
    </row>
    <row r="5" spans="1:13" ht="17.5">
      <c r="A5" s="2633"/>
      <c r="B5" s="626" t="s">
        <v>36</v>
      </c>
      <c r="C5" s="627" t="s">
        <v>37</v>
      </c>
      <c r="D5" s="626" t="s">
        <v>36</v>
      </c>
      <c r="E5" s="627" t="s">
        <v>37</v>
      </c>
      <c r="F5" s="626" t="s">
        <v>36</v>
      </c>
      <c r="G5" s="627" t="s">
        <v>37</v>
      </c>
      <c r="H5" s="626" t="s">
        <v>36</v>
      </c>
      <c r="I5" s="628" t="s">
        <v>37</v>
      </c>
      <c r="J5" s="626" t="s">
        <v>36</v>
      </c>
      <c r="K5" s="629" t="s">
        <v>37</v>
      </c>
      <c r="M5" s="300"/>
    </row>
    <row r="6" spans="1:13" ht="14">
      <c r="A6" s="596" t="s">
        <v>266</v>
      </c>
      <c r="B6" s="617">
        <v>117</v>
      </c>
      <c r="C6" s="910">
        <v>0.40799999999999997</v>
      </c>
      <c r="D6" s="617">
        <v>5</v>
      </c>
      <c r="E6" s="910">
        <v>0.27800000000000002</v>
      </c>
      <c r="F6" s="617">
        <v>91</v>
      </c>
      <c r="G6" s="910">
        <v>0.438</v>
      </c>
      <c r="H6" s="617">
        <v>107</v>
      </c>
      <c r="I6" s="910">
        <v>0.23300000000000001</v>
      </c>
      <c r="J6" s="617">
        <v>320</v>
      </c>
      <c r="K6" s="911">
        <v>0.32900000000000001</v>
      </c>
    </row>
    <row r="7" spans="1:13" ht="14">
      <c r="A7" s="597" t="s">
        <v>267</v>
      </c>
      <c r="B7" s="593">
        <v>70</v>
      </c>
      <c r="C7" s="908">
        <v>0.24399999999999999</v>
      </c>
      <c r="D7" s="593">
        <v>1</v>
      </c>
      <c r="E7" s="908">
        <v>5.6000000000000001E-2</v>
      </c>
      <c r="F7" s="593">
        <v>38</v>
      </c>
      <c r="G7" s="908">
        <v>0.183</v>
      </c>
      <c r="H7" s="593">
        <v>133</v>
      </c>
      <c r="I7" s="908">
        <v>0.28899999999999998</v>
      </c>
      <c r="J7" s="593">
        <v>242</v>
      </c>
      <c r="K7" s="912">
        <v>0.249</v>
      </c>
    </row>
    <row r="8" spans="1:13" ht="14">
      <c r="A8" s="596" t="s">
        <v>268</v>
      </c>
      <c r="B8" s="617">
        <v>0</v>
      </c>
      <c r="C8" s="907">
        <v>0</v>
      </c>
      <c r="D8" s="617">
        <v>7</v>
      </c>
      <c r="E8" s="907">
        <v>0.38900000000000001</v>
      </c>
      <c r="F8" s="617">
        <v>2</v>
      </c>
      <c r="G8" s="907">
        <v>0.01</v>
      </c>
      <c r="H8" s="617">
        <v>11</v>
      </c>
      <c r="I8" s="907">
        <v>2.4E-2</v>
      </c>
      <c r="J8" s="617">
        <v>20</v>
      </c>
      <c r="K8" s="911">
        <v>2.1000000000000001E-2</v>
      </c>
    </row>
    <row r="9" spans="1:13" ht="14">
      <c r="A9" s="597" t="s">
        <v>269</v>
      </c>
      <c r="B9" s="593">
        <v>1</v>
      </c>
      <c r="C9" s="908">
        <v>3.0000000000000001E-3</v>
      </c>
      <c r="D9" s="593">
        <v>0</v>
      </c>
      <c r="E9" s="908">
        <v>0</v>
      </c>
      <c r="F9" s="593">
        <v>0</v>
      </c>
      <c r="G9" s="908">
        <v>0</v>
      </c>
      <c r="H9" s="593">
        <v>23</v>
      </c>
      <c r="I9" s="908">
        <v>0.05</v>
      </c>
      <c r="J9" s="593">
        <v>24</v>
      </c>
      <c r="K9" s="912">
        <v>2.5000000000000001E-2</v>
      </c>
    </row>
    <row r="10" spans="1:13" ht="14">
      <c r="A10" s="596" t="s">
        <v>270</v>
      </c>
      <c r="B10" s="617">
        <v>4</v>
      </c>
      <c r="C10" s="907">
        <v>1.4E-2</v>
      </c>
      <c r="D10" s="617">
        <v>0</v>
      </c>
      <c r="E10" s="907">
        <v>0</v>
      </c>
      <c r="F10" s="617">
        <v>6</v>
      </c>
      <c r="G10" s="907">
        <v>2.9000000000000001E-2</v>
      </c>
      <c r="H10" s="617">
        <v>40</v>
      </c>
      <c r="I10" s="907">
        <v>8.6999999999999994E-2</v>
      </c>
      <c r="J10" s="617">
        <v>50</v>
      </c>
      <c r="K10" s="911">
        <v>5.0999999999999997E-2</v>
      </c>
    </row>
    <row r="11" spans="1:13" ht="14">
      <c r="A11" s="597" t="s">
        <v>33</v>
      </c>
      <c r="B11" s="593">
        <v>8</v>
      </c>
      <c r="C11" s="908">
        <v>2.8000000000000001E-2</v>
      </c>
      <c r="D11" s="593">
        <v>3</v>
      </c>
      <c r="E11" s="908">
        <v>0.16700000000000001</v>
      </c>
      <c r="F11" s="593">
        <v>10</v>
      </c>
      <c r="G11" s="908">
        <v>4.8000000000000001E-2</v>
      </c>
      <c r="H11" s="593">
        <v>14</v>
      </c>
      <c r="I11" s="908">
        <v>0.03</v>
      </c>
      <c r="J11" s="593">
        <v>35</v>
      </c>
      <c r="K11" s="912">
        <v>3.5999999999999997E-2</v>
      </c>
    </row>
    <row r="12" spans="1:13" ht="14">
      <c r="A12" s="596" t="s">
        <v>271</v>
      </c>
      <c r="B12" s="617">
        <v>15</v>
      </c>
      <c r="C12" s="907">
        <v>5.1999999999999998E-2</v>
      </c>
      <c r="D12" s="617">
        <v>1</v>
      </c>
      <c r="E12" s="907">
        <v>5.6000000000000001E-2</v>
      </c>
      <c r="F12" s="617">
        <v>7</v>
      </c>
      <c r="G12" s="907">
        <v>3.4000000000000002E-2</v>
      </c>
      <c r="H12" s="617">
        <v>25</v>
      </c>
      <c r="I12" s="907">
        <v>5.3999999999999999E-2</v>
      </c>
      <c r="J12" s="617">
        <v>48</v>
      </c>
      <c r="K12" s="911">
        <v>4.9000000000000002E-2</v>
      </c>
    </row>
    <row r="13" spans="1:13" ht="14">
      <c r="A13" s="597" t="s">
        <v>272</v>
      </c>
      <c r="B13" s="593">
        <v>39</v>
      </c>
      <c r="C13" s="908">
        <v>0.13600000000000001</v>
      </c>
      <c r="D13" s="593">
        <v>1</v>
      </c>
      <c r="E13" s="908">
        <v>5.6000000000000001E-2</v>
      </c>
      <c r="F13" s="593">
        <v>38</v>
      </c>
      <c r="G13" s="908">
        <v>0.183</v>
      </c>
      <c r="H13" s="593">
        <v>48</v>
      </c>
      <c r="I13" s="908">
        <v>0.104</v>
      </c>
      <c r="J13" s="593">
        <v>126</v>
      </c>
      <c r="K13" s="912">
        <v>0.129</v>
      </c>
    </row>
    <row r="14" spans="1:13" ht="14">
      <c r="A14" s="596" t="s">
        <v>273</v>
      </c>
      <c r="B14" s="617">
        <v>4</v>
      </c>
      <c r="C14" s="907">
        <v>1.4E-2</v>
      </c>
      <c r="D14" s="617">
        <v>0</v>
      </c>
      <c r="E14" s="907">
        <v>0</v>
      </c>
      <c r="F14" s="617">
        <v>5</v>
      </c>
      <c r="G14" s="907">
        <v>2.4E-2</v>
      </c>
      <c r="H14" s="617">
        <v>7</v>
      </c>
      <c r="I14" s="907">
        <v>1.4999999999999999E-2</v>
      </c>
      <c r="J14" s="617">
        <v>16</v>
      </c>
      <c r="K14" s="911">
        <v>1.6E-2</v>
      </c>
    </row>
    <row r="15" spans="1:13" ht="14.5" thickBot="1">
      <c r="A15" s="597" t="s">
        <v>274</v>
      </c>
      <c r="B15" s="618">
        <v>29</v>
      </c>
      <c r="C15" s="909">
        <v>0.10100000000000001</v>
      </c>
      <c r="D15" s="618">
        <v>0</v>
      </c>
      <c r="E15" s="909">
        <v>0</v>
      </c>
      <c r="F15" s="618">
        <v>11</v>
      </c>
      <c r="G15" s="909">
        <v>5.2999999999999999E-2</v>
      </c>
      <c r="H15" s="618">
        <v>52</v>
      </c>
      <c r="I15" s="909">
        <v>0.113</v>
      </c>
      <c r="J15" s="618">
        <v>92</v>
      </c>
      <c r="K15" s="913">
        <v>9.5000000000000001E-2</v>
      </c>
    </row>
    <row r="16" spans="1:13" ht="14">
      <c r="A16" s="381" t="s">
        <v>28</v>
      </c>
      <c r="B16" s="970">
        <v>287</v>
      </c>
      <c r="C16" s="947">
        <v>1</v>
      </c>
      <c r="D16" s="620">
        <v>18</v>
      </c>
      <c r="E16" s="947">
        <v>1</v>
      </c>
      <c r="F16" s="620">
        <v>208</v>
      </c>
      <c r="G16" s="947">
        <v>1</v>
      </c>
      <c r="H16" s="620">
        <v>460</v>
      </c>
      <c r="I16" s="947">
        <v>1</v>
      </c>
      <c r="J16" s="971">
        <v>973</v>
      </c>
      <c r="K16" s="949">
        <v>1</v>
      </c>
    </row>
    <row r="17" spans="1:13" ht="50" customHeight="1">
      <c r="A17" s="2806" t="s">
        <v>349</v>
      </c>
      <c r="B17" s="2806"/>
      <c r="C17" s="2806"/>
      <c r="D17" s="2806"/>
      <c r="E17" s="2806"/>
      <c r="F17" s="2806"/>
      <c r="G17" s="2806"/>
      <c r="H17" s="2806"/>
      <c r="I17" s="2806"/>
      <c r="J17" s="2806"/>
      <c r="K17" s="2806"/>
    </row>
    <row r="18" spans="1:13" ht="14">
      <c r="A18" s="38"/>
      <c r="B18" s="38"/>
      <c r="C18" s="38"/>
      <c r="D18" s="38"/>
      <c r="E18" s="38"/>
      <c r="F18" s="38"/>
      <c r="G18" s="38"/>
      <c r="H18" s="38"/>
      <c r="I18" s="38"/>
      <c r="J18" s="38"/>
      <c r="K18" s="38"/>
    </row>
    <row r="19" spans="1:13" ht="14">
      <c r="A19" s="2489" t="s">
        <v>346</v>
      </c>
      <c r="B19" s="2489"/>
      <c r="C19" s="2489"/>
      <c r="D19" s="2489"/>
      <c r="E19" s="2489"/>
      <c r="F19" s="2489"/>
      <c r="G19" s="2489"/>
      <c r="H19" s="2489"/>
      <c r="I19" s="2489"/>
      <c r="J19" s="2489"/>
      <c r="K19" s="2489"/>
    </row>
    <row r="20" spans="1:13" ht="14">
      <c r="A20" s="38"/>
      <c r="B20" s="38"/>
      <c r="C20" s="38"/>
      <c r="D20" s="38"/>
      <c r="E20" s="38"/>
      <c r="F20" s="38"/>
      <c r="G20" s="38"/>
      <c r="H20" s="38"/>
      <c r="I20" s="38"/>
      <c r="J20" s="38"/>
      <c r="K20" s="38"/>
    </row>
    <row r="21" spans="1:13" ht="14">
      <c r="A21" s="38"/>
      <c r="B21" s="38"/>
      <c r="C21" s="38"/>
      <c r="D21" s="38"/>
      <c r="E21" s="38"/>
      <c r="F21" s="38"/>
      <c r="G21" s="38"/>
      <c r="H21" s="38"/>
      <c r="I21" s="38"/>
      <c r="J21" s="38"/>
      <c r="K21" s="38"/>
    </row>
    <row r="22" spans="1:13" ht="14">
      <c r="A22" s="2637" t="s">
        <v>702</v>
      </c>
      <c r="B22" s="2813"/>
      <c r="C22" s="2813"/>
      <c r="D22" s="2813"/>
      <c r="E22" s="2813"/>
      <c r="F22" s="2813"/>
      <c r="G22" s="2813"/>
      <c r="H22" s="2813"/>
      <c r="I22" s="2813"/>
      <c r="J22" s="2813"/>
      <c r="K22" s="2813"/>
    </row>
    <row r="23" spans="1:13" ht="14">
      <c r="A23" s="38"/>
      <c r="B23" s="38"/>
      <c r="C23" s="38"/>
      <c r="D23" s="38"/>
      <c r="E23" s="38"/>
      <c r="F23" s="38"/>
      <c r="G23" s="38"/>
      <c r="H23" s="38"/>
      <c r="I23" s="38"/>
      <c r="J23" s="38"/>
      <c r="K23" s="38"/>
    </row>
    <row r="24" spans="1:13" ht="17.5">
      <c r="A24" s="2814" t="s">
        <v>281</v>
      </c>
      <c r="B24" s="2718" t="s">
        <v>30</v>
      </c>
      <c r="C24" s="2718"/>
      <c r="D24" s="2718"/>
      <c r="E24" s="2718"/>
      <c r="F24" s="2718"/>
      <c r="G24" s="2718"/>
      <c r="H24" s="2718"/>
      <c r="I24" s="2718"/>
      <c r="J24" s="2718" t="s">
        <v>17</v>
      </c>
      <c r="K24" s="2719"/>
      <c r="M24" s="300"/>
    </row>
    <row r="25" spans="1:13" ht="17.5">
      <c r="A25" s="2815"/>
      <c r="B25" s="2707" t="s">
        <v>18</v>
      </c>
      <c r="C25" s="2707"/>
      <c r="D25" s="2707" t="s">
        <v>22</v>
      </c>
      <c r="E25" s="2707"/>
      <c r="F25" s="2707" t="s">
        <v>23</v>
      </c>
      <c r="G25" s="2707"/>
      <c r="H25" s="2707" t="s">
        <v>69</v>
      </c>
      <c r="I25" s="2707"/>
      <c r="J25" s="2707"/>
      <c r="K25" s="2817"/>
      <c r="M25" s="300"/>
    </row>
    <row r="26" spans="1:13" ht="17.5">
      <c r="A26" s="2816"/>
      <c r="B26" s="498" t="s">
        <v>36</v>
      </c>
      <c r="C26" s="498" t="s">
        <v>37</v>
      </c>
      <c r="D26" s="498" t="s">
        <v>36</v>
      </c>
      <c r="E26" s="498" t="s">
        <v>37</v>
      </c>
      <c r="F26" s="498" t="s">
        <v>36</v>
      </c>
      <c r="G26" s="498" t="s">
        <v>37</v>
      </c>
      <c r="H26" s="498" t="s">
        <v>36</v>
      </c>
      <c r="I26" s="498" t="s">
        <v>37</v>
      </c>
      <c r="J26" s="498" t="s">
        <v>36</v>
      </c>
      <c r="K26" s="500" t="s">
        <v>37</v>
      </c>
      <c r="M26" s="300"/>
    </row>
    <row r="27" spans="1:13" ht="14">
      <c r="A27" s="501" t="s">
        <v>266</v>
      </c>
      <c r="B27" s="502">
        <v>33</v>
      </c>
      <c r="C27" s="503">
        <v>0.40200000000000002</v>
      </c>
      <c r="D27" s="502">
        <v>1</v>
      </c>
      <c r="E27" s="503">
        <v>0.2</v>
      </c>
      <c r="F27" s="502">
        <v>77</v>
      </c>
      <c r="G27" s="503">
        <v>0.52400000000000002</v>
      </c>
      <c r="H27" s="502">
        <v>197</v>
      </c>
      <c r="I27" s="503">
        <v>0.26400000000000001</v>
      </c>
      <c r="J27" s="502">
        <v>308</v>
      </c>
      <c r="K27" s="503">
        <v>0.314</v>
      </c>
    </row>
    <row r="28" spans="1:13" ht="14">
      <c r="A28" s="501" t="s">
        <v>267</v>
      </c>
      <c r="B28" s="502">
        <v>28</v>
      </c>
      <c r="C28" s="503">
        <v>0.34100000000000003</v>
      </c>
      <c r="D28" s="502">
        <v>4</v>
      </c>
      <c r="E28" s="503">
        <v>0.8</v>
      </c>
      <c r="F28" s="502">
        <v>40</v>
      </c>
      <c r="G28" s="503">
        <v>0.27200000000000002</v>
      </c>
      <c r="H28" s="502">
        <v>193</v>
      </c>
      <c r="I28" s="503">
        <v>0.25800000000000001</v>
      </c>
      <c r="J28" s="502">
        <v>265</v>
      </c>
      <c r="K28" s="503">
        <v>0.27</v>
      </c>
    </row>
    <row r="29" spans="1:13" ht="14">
      <c r="A29" s="501" t="s">
        <v>268</v>
      </c>
      <c r="B29" s="502">
        <v>0</v>
      </c>
      <c r="C29" s="503">
        <v>0</v>
      </c>
      <c r="D29" s="502">
        <v>0</v>
      </c>
      <c r="E29" s="503">
        <v>0</v>
      </c>
      <c r="F29" s="502">
        <v>0</v>
      </c>
      <c r="G29" s="503">
        <v>0</v>
      </c>
      <c r="H29" s="502">
        <v>11</v>
      </c>
      <c r="I29" s="503">
        <v>1.4999999999999999E-2</v>
      </c>
      <c r="J29" s="502">
        <v>11</v>
      </c>
      <c r="K29" s="503">
        <v>1.0999999999999999E-2</v>
      </c>
    </row>
    <row r="30" spans="1:13" ht="14">
      <c r="A30" s="501" t="s">
        <v>269</v>
      </c>
      <c r="B30" s="502">
        <v>0</v>
      </c>
      <c r="C30" s="503">
        <v>0</v>
      </c>
      <c r="D30" s="502">
        <v>0</v>
      </c>
      <c r="E30" s="503">
        <v>0</v>
      </c>
      <c r="F30" s="502">
        <v>0</v>
      </c>
      <c r="G30" s="503">
        <v>0</v>
      </c>
      <c r="H30" s="502">
        <v>28</v>
      </c>
      <c r="I30" s="503">
        <v>3.6999999999999998E-2</v>
      </c>
      <c r="J30" s="502">
        <v>28</v>
      </c>
      <c r="K30" s="503">
        <v>2.9000000000000001E-2</v>
      </c>
    </row>
    <row r="31" spans="1:13" ht="14">
      <c r="A31" s="501" t="s">
        <v>270</v>
      </c>
      <c r="B31" s="502">
        <v>3</v>
      </c>
      <c r="C31" s="503">
        <v>3.6999999999999998E-2</v>
      </c>
      <c r="D31" s="502">
        <v>0</v>
      </c>
      <c r="E31" s="503">
        <v>0</v>
      </c>
      <c r="F31" s="502">
        <v>4</v>
      </c>
      <c r="G31" s="503">
        <v>2.7E-2</v>
      </c>
      <c r="H31" s="502">
        <v>84</v>
      </c>
      <c r="I31" s="503">
        <v>0.112</v>
      </c>
      <c r="J31" s="502">
        <v>91</v>
      </c>
      <c r="K31" s="503">
        <v>9.2999999999999999E-2</v>
      </c>
    </row>
    <row r="32" spans="1:13" ht="14">
      <c r="A32" s="501" t="s">
        <v>33</v>
      </c>
      <c r="B32" s="502">
        <v>6</v>
      </c>
      <c r="C32" s="503">
        <v>7.2999999999999995E-2</v>
      </c>
      <c r="D32" s="502">
        <v>0</v>
      </c>
      <c r="E32" s="503">
        <v>0</v>
      </c>
      <c r="F32" s="502">
        <v>5</v>
      </c>
      <c r="G32" s="503">
        <v>3.4000000000000002E-2</v>
      </c>
      <c r="H32" s="502">
        <v>37</v>
      </c>
      <c r="I32" s="503">
        <v>0.05</v>
      </c>
      <c r="J32" s="502">
        <v>48</v>
      </c>
      <c r="K32" s="503">
        <v>4.9000000000000002E-2</v>
      </c>
    </row>
    <row r="33" spans="1:13" ht="14">
      <c r="A33" s="501" t="s">
        <v>271</v>
      </c>
      <c r="B33" s="502">
        <v>5</v>
      </c>
      <c r="C33" s="503">
        <v>6.0999999999999999E-2</v>
      </c>
      <c r="D33" s="502">
        <v>0</v>
      </c>
      <c r="E33" s="503">
        <v>0</v>
      </c>
      <c r="F33" s="502">
        <v>4</v>
      </c>
      <c r="G33" s="503">
        <v>2.7E-2</v>
      </c>
      <c r="H33" s="502">
        <v>35</v>
      </c>
      <c r="I33" s="503">
        <v>4.7E-2</v>
      </c>
      <c r="J33" s="502">
        <v>44</v>
      </c>
      <c r="K33" s="503">
        <v>4.4999999999999998E-2</v>
      </c>
    </row>
    <row r="34" spans="1:13" ht="14">
      <c r="A34" s="501" t="s">
        <v>272</v>
      </c>
      <c r="B34" s="502">
        <v>4</v>
      </c>
      <c r="C34" s="503">
        <v>4.9000000000000002E-2</v>
      </c>
      <c r="D34" s="502">
        <v>0</v>
      </c>
      <c r="E34" s="503">
        <v>0</v>
      </c>
      <c r="F34" s="502">
        <v>14</v>
      </c>
      <c r="G34" s="503">
        <v>9.5000000000000001E-2</v>
      </c>
      <c r="H34" s="502">
        <v>136</v>
      </c>
      <c r="I34" s="503">
        <v>0.182</v>
      </c>
      <c r="J34" s="502">
        <v>154</v>
      </c>
      <c r="K34" s="503">
        <v>0.157</v>
      </c>
    </row>
    <row r="35" spans="1:13" ht="14">
      <c r="A35" s="501" t="s">
        <v>273</v>
      </c>
      <c r="B35" s="502">
        <v>3</v>
      </c>
      <c r="C35" s="503">
        <v>3.6999999999999998E-2</v>
      </c>
      <c r="D35" s="502">
        <v>0</v>
      </c>
      <c r="E35" s="503">
        <v>0</v>
      </c>
      <c r="F35" s="502">
        <v>3</v>
      </c>
      <c r="G35" s="503">
        <v>0.02</v>
      </c>
      <c r="H35" s="502">
        <v>21</v>
      </c>
      <c r="I35" s="503">
        <v>2.8000000000000001E-2</v>
      </c>
      <c r="J35" s="502">
        <v>27</v>
      </c>
      <c r="K35" s="503">
        <v>2.8000000000000001E-2</v>
      </c>
    </row>
    <row r="36" spans="1:13" ht="14.5" thickBot="1">
      <c r="A36" s="501" t="s">
        <v>274</v>
      </c>
      <c r="B36" s="505">
        <v>0</v>
      </c>
      <c r="C36" s="506">
        <v>0</v>
      </c>
      <c r="D36" s="505">
        <v>0</v>
      </c>
      <c r="E36" s="506">
        <v>0</v>
      </c>
      <c r="F36" s="505">
        <v>0</v>
      </c>
      <c r="G36" s="506">
        <v>0</v>
      </c>
      <c r="H36" s="505">
        <v>5</v>
      </c>
      <c r="I36" s="506">
        <v>7.0000000000000001E-3</v>
      </c>
      <c r="J36" s="505">
        <v>5</v>
      </c>
      <c r="K36" s="506">
        <v>5.0000000000000001E-3</v>
      </c>
    </row>
    <row r="37" spans="1:13" ht="14">
      <c r="A37" s="379" t="s">
        <v>28</v>
      </c>
      <c r="B37" s="510">
        <v>82</v>
      </c>
      <c r="C37" s="509">
        <v>1</v>
      </c>
      <c r="D37" s="510">
        <v>5</v>
      </c>
      <c r="E37" s="509">
        <v>1</v>
      </c>
      <c r="F37" s="510">
        <v>147</v>
      </c>
      <c r="G37" s="509">
        <v>1</v>
      </c>
      <c r="H37" s="510">
        <v>747</v>
      </c>
      <c r="I37" s="509">
        <v>1</v>
      </c>
      <c r="J37" s="510">
        <v>981</v>
      </c>
      <c r="K37" s="509">
        <v>1</v>
      </c>
    </row>
    <row r="38" spans="1:13" ht="63.75" customHeight="1">
      <c r="A38" s="2821" t="s">
        <v>339</v>
      </c>
      <c r="B38" s="2821"/>
      <c r="C38" s="2821"/>
      <c r="D38" s="2821"/>
      <c r="E38" s="2821"/>
      <c r="F38" s="2821"/>
      <c r="G38" s="2821"/>
      <c r="H38" s="2821"/>
      <c r="I38" s="2821"/>
      <c r="J38" s="2821"/>
      <c r="K38" s="2821"/>
    </row>
    <row r="39" spans="1:13" ht="14">
      <c r="A39" s="38"/>
      <c r="B39" s="38"/>
      <c r="C39" s="38"/>
      <c r="D39" s="38"/>
      <c r="E39" s="38"/>
      <c r="F39" s="38"/>
      <c r="G39" s="38"/>
      <c r="H39" s="38"/>
      <c r="I39" s="38"/>
      <c r="J39" s="38"/>
      <c r="K39" s="38"/>
    </row>
    <row r="40" spans="1:13" ht="14">
      <c r="A40" s="2489" t="s">
        <v>337</v>
      </c>
      <c r="B40" s="2489"/>
      <c r="C40" s="2489"/>
      <c r="D40" s="2489"/>
      <c r="E40" s="2489"/>
      <c r="F40" s="2489"/>
      <c r="G40" s="2489"/>
      <c r="H40" s="2489"/>
      <c r="I40" s="2489"/>
      <c r="J40" s="2489"/>
      <c r="K40" s="2489"/>
    </row>
    <row r="41" spans="1:13" ht="14">
      <c r="A41" s="38"/>
      <c r="B41" s="38"/>
      <c r="C41" s="38"/>
      <c r="D41" s="38"/>
      <c r="E41" s="38"/>
      <c r="F41" s="38"/>
      <c r="G41" s="38"/>
      <c r="H41" s="38"/>
      <c r="I41" s="38"/>
      <c r="J41" s="38"/>
      <c r="K41" s="38"/>
    </row>
    <row r="42" spans="1:13" ht="14">
      <c r="A42" s="38"/>
      <c r="B42" s="38"/>
      <c r="C42" s="38"/>
      <c r="D42" s="38"/>
      <c r="E42" s="38"/>
      <c r="F42" s="38"/>
      <c r="G42" s="38"/>
      <c r="H42" s="38"/>
      <c r="I42" s="38"/>
      <c r="J42" s="38"/>
      <c r="K42" s="38"/>
    </row>
    <row r="43" spans="1:13" ht="14">
      <c r="A43" s="2637" t="s">
        <v>703</v>
      </c>
      <c r="B43" s="2813"/>
      <c r="C43" s="2813"/>
      <c r="D43" s="2813"/>
      <c r="E43" s="2813"/>
      <c r="F43" s="2813"/>
      <c r="G43" s="2813"/>
      <c r="H43" s="2813"/>
      <c r="I43" s="2813"/>
      <c r="J43" s="2813"/>
      <c r="K43" s="2813"/>
    </row>
    <row r="44" spans="1:13" ht="14">
      <c r="A44" s="38"/>
      <c r="B44" s="38"/>
      <c r="C44" s="38"/>
      <c r="D44" s="38"/>
      <c r="E44" s="38"/>
      <c r="F44" s="38"/>
      <c r="G44" s="38"/>
      <c r="H44" s="38"/>
      <c r="I44" s="38"/>
      <c r="J44" s="38"/>
      <c r="K44" s="38"/>
    </row>
    <row r="45" spans="1:13" ht="17.5">
      <c r="A45" s="2814" t="s">
        <v>281</v>
      </c>
      <c r="B45" s="2718" t="s">
        <v>30</v>
      </c>
      <c r="C45" s="2718"/>
      <c r="D45" s="2718"/>
      <c r="E45" s="2718"/>
      <c r="F45" s="2718"/>
      <c r="G45" s="2718"/>
      <c r="H45" s="2718"/>
      <c r="I45" s="2718"/>
      <c r="J45" s="2718" t="s">
        <v>17</v>
      </c>
      <c r="K45" s="2719"/>
      <c r="M45" s="300"/>
    </row>
    <row r="46" spans="1:13" ht="17.5">
      <c r="A46" s="2815"/>
      <c r="B46" s="2707" t="s">
        <v>18</v>
      </c>
      <c r="C46" s="2707"/>
      <c r="D46" s="2707" t="s">
        <v>22</v>
      </c>
      <c r="E46" s="2707"/>
      <c r="F46" s="2707" t="s">
        <v>23</v>
      </c>
      <c r="G46" s="2707"/>
      <c r="H46" s="2707" t="s">
        <v>69</v>
      </c>
      <c r="I46" s="2707"/>
      <c r="J46" s="2707"/>
      <c r="K46" s="2817"/>
      <c r="M46" s="300"/>
    </row>
    <row r="47" spans="1:13" ht="17.5">
      <c r="A47" s="2816"/>
      <c r="B47" s="498" t="s">
        <v>36</v>
      </c>
      <c r="C47" s="498" t="s">
        <v>37</v>
      </c>
      <c r="D47" s="498" t="s">
        <v>36</v>
      </c>
      <c r="E47" s="498" t="s">
        <v>37</v>
      </c>
      <c r="F47" s="498" t="s">
        <v>36</v>
      </c>
      <c r="G47" s="498" t="s">
        <v>37</v>
      </c>
      <c r="H47" s="498" t="s">
        <v>36</v>
      </c>
      <c r="I47" s="498" t="s">
        <v>37</v>
      </c>
      <c r="J47" s="498" t="s">
        <v>36</v>
      </c>
      <c r="K47" s="500" t="s">
        <v>37</v>
      </c>
      <c r="M47" s="300"/>
    </row>
    <row r="48" spans="1:13" ht="14">
      <c r="A48" s="399" t="s">
        <v>71</v>
      </c>
      <c r="B48" s="15">
        <v>33</v>
      </c>
      <c r="C48" s="25">
        <v>0.44600000000000001</v>
      </c>
      <c r="D48" s="15">
        <v>10</v>
      </c>
      <c r="E48" s="25">
        <v>0.41699999999999998</v>
      </c>
      <c r="F48" s="15">
        <v>21</v>
      </c>
      <c r="G48" s="25">
        <v>0.52500000000000002</v>
      </c>
      <c r="H48" s="15">
        <v>176</v>
      </c>
      <c r="I48" s="25">
        <v>0.25700000000000001</v>
      </c>
      <c r="J48" s="15">
        <v>240</v>
      </c>
      <c r="K48" s="25">
        <v>0.29099999999999998</v>
      </c>
    </row>
    <row r="49" spans="1:11" ht="14">
      <c r="A49" s="398" t="s">
        <v>72</v>
      </c>
      <c r="B49" s="11">
        <v>15</v>
      </c>
      <c r="C49" s="13">
        <v>0.20300000000000001</v>
      </c>
      <c r="D49" s="11">
        <v>6</v>
      </c>
      <c r="E49" s="13">
        <v>0.25</v>
      </c>
      <c r="F49" s="11">
        <v>12</v>
      </c>
      <c r="G49" s="13">
        <v>0.3</v>
      </c>
      <c r="H49" s="11">
        <v>195</v>
      </c>
      <c r="I49" s="13">
        <v>0.28399999999999997</v>
      </c>
      <c r="J49" s="11">
        <v>228</v>
      </c>
      <c r="K49" s="13">
        <v>0.27700000000000002</v>
      </c>
    </row>
    <row r="50" spans="1:11" ht="14">
      <c r="A50" s="398" t="s">
        <v>73</v>
      </c>
      <c r="B50" s="11">
        <v>5</v>
      </c>
      <c r="C50" s="13">
        <v>6.8000000000000005E-2</v>
      </c>
      <c r="D50" s="11">
        <v>5</v>
      </c>
      <c r="E50" s="13">
        <v>0.20799999999999999</v>
      </c>
      <c r="F50" s="11">
        <v>0</v>
      </c>
      <c r="G50" s="13">
        <v>0</v>
      </c>
      <c r="H50" s="11">
        <v>13</v>
      </c>
      <c r="I50" s="13">
        <v>1.9E-2</v>
      </c>
      <c r="J50" s="11">
        <v>23</v>
      </c>
      <c r="K50" s="13">
        <v>2.8000000000000001E-2</v>
      </c>
    </row>
    <row r="51" spans="1:11" ht="14">
      <c r="A51" s="398" t="s">
        <v>74</v>
      </c>
      <c r="B51" s="11">
        <v>2</v>
      </c>
      <c r="C51" s="13">
        <v>2.7E-2</v>
      </c>
      <c r="D51" s="11">
        <v>0</v>
      </c>
      <c r="E51" s="13">
        <v>0</v>
      </c>
      <c r="F51" s="11">
        <v>0</v>
      </c>
      <c r="G51" s="13">
        <v>0</v>
      </c>
      <c r="H51" s="11">
        <v>34</v>
      </c>
      <c r="I51" s="13">
        <v>0.05</v>
      </c>
      <c r="J51" s="11">
        <v>36</v>
      </c>
      <c r="K51" s="13">
        <v>4.3999999999999997E-2</v>
      </c>
    </row>
    <row r="52" spans="1:11" ht="14">
      <c r="A52" s="398" t="s">
        <v>75</v>
      </c>
      <c r="B52" s="11">
        <v>0</v>
      </c>
      <c r="C52" s="13">
        <v>0</v>
      </c>
      <c r="D52" s="11">
        <v>0</v>
      </c>
      <c r="E52" s="13">
        <v>0</v>
      </c>
      <c r="F52" s="11">
        <v>2</v>
      </c>
      <c r="G52" s="13">
        <v>0.05</v>
      </c>
      <c r="H52" s="11">
        <v>93</v>
      </c>
      <c r="I52" s="13">
        <v>0.13600000000000001</v>
      </c>
      <c r="J52" s="11">
        <v>95</v>
      </c>
      <c r="K52" s="13">
        <v>0.115</v>
      </c>
    </row>
    <row r="53" spans="1:11" ht="14">
      <c r="A53" s="398" t="s">
        <v>76</v>
      </c>
      <c r="B53" s="11">
        <v>9</v>
      </c>
      <c r="C53" s="13">
        <v>0.122</v>
      </c>
      <c r="D53" s="11">
        <v>2</v>
      </c>
      <c r="E53" s="13">
        <v>8.3000000000000004E-2</v>
      </c>
      <c r="F53" s="11">
        <v>1</v>
      </c>
      <c r="G53" s="13">
        <v>2.5000000000000001E-2</v>
      </c>
      <c r="H53" s="11">
        <v>47</v>
      </c>
      <c r="I53" s="13">
        <v>6.9000000000000006E-2</v>
      </c>
      <c r="J53" s="11">
        <v>59</v>
      </c>
      <c r="K53" s="13">
        <v>7.1999999999999995E-2</v>
      </c>
    </row>
    <row r="54" spans="1:11" ht="14">
      <c r="A54" s="398" t="s">
        <v>77</v>
      </c>
      <c r="B54" s="11">
        <v>5</v>
      </c>
      <c r="C54" s="13">
        <v>6.8000000000000005E-2</v>
      </c>
      <c r="D54" s="11">
        <v>1</v>
      </c>
      <c r="E54" s="13">
        <v>4.2000000000000003E-2</v>
      </c>
      <c r="F54" s="11">
        <v>2</v>
      </c>
      <c r="G54" s="13">
        <v>0.05</v>
      </c>
      <c r="H54" s="11">
        <v>24</v>
      </c>
      <c r="I54" s="13">
        <v>3.5000000000000003E-2</v>
      </c>
      <c r="J54" s="11">
        <v>32</v>
      </c>
      <c r="K54" s="13">
        <v>3.9E-2</v>
      </c>
    </row>
    <row r="55" spans="1:11" ht="14">
      <c r="A55" s="398" t="s">
        <v>78</v>
      </c>
      <c r="B55" s="11">
        <v>5</v>
      </c>
      <c r="C55" s="13">
        <v>6.8000000000000005E-2</v>
      </c>
      <c r="D55" s="11">
        <v>0</v>
      </c>
      <c r="E55" s="13">
        <v>0</v>
      </c>
      <c r="F55" s="11">
        <v>1</v>
      </c>
      <c r="G55" s="13">
        <v>2.5000000000000001E-2</v>
      </c>
      <c r="H55" s="11">
        <v>94</v>
      </c>
      <c r="I55" s="13">
        <v>0.13700000000000001</v>
      </c>
      <c r="J55" s="11">
        <v>100</v>
      </c>
      <c r="K55" s="13">
        <v>0.121</v>
      </c>
    </row>
    <row r="56" spans="1:11" ht="14">
      <c r="A56" s="398" t="s">
        <v>79</v>
      </c>
      <c r="B56" s="11">
        <v>0</v>
      </c>
      <c r="C56" s="13">
        <v>0</v>
      </c>
      <c r="D56" s="11">
        <v>0</v>
      </c>
      <c r="E56" s="13">
        <v>0</v>
      </c>
      <c r="F56" s="11">
        <v>1</v>
      </c>
      <c r="G56" s="13">
        <v>2.5000000000000001E-2</v>
      </c>
      <c r="H56" s="11">
        <v>9</v>
      </c>
      <c r="I56" s="13">
        <v>1.2999999999999999E-2</v>
      </c>
      <c r="J56" s="11">
        <v>10</v>
      </c>
      <c r="K56" s="13">
        <v>1.2E-2</v>
      </c>
    </row>
    <row r="57" spans="1:11" ht="14.5" thickBot="1">
      <c r="A57" s="398" t="s">
        <v>80</v>
      </c>
      <c r="B57" s="519">
        <v>0</v>
      </c>
      <c r="C57" s="520">
        <v>0</v>
      </c>
      <c r="D57" s="519">
        <v>0</v>
      </c>
      <c r="E57" s="520">
        <v>0</v>
      </c>
      <c r="F57" s="519">
        <v>0</v>
      </c>
      <c r="G57" s="520">
        <v>0</v>
      </c>
      <c r="H57" s="519">
        <v>1</v>
      </c>
      <c r="I57" s="520">
        <v>1E-3</v>
      </c>
      <c r="J57" s="519">
        <v>1</v>
      </c>
      <c r="K57" s="520">
        <v>1E-3</v>
      </c>
    </row>
    <row r="58" spans="1:11" ht="14">
      <c r="A58" s="379" t="s">
        <v>28</v>
      </c>
      <c r="B58" s="14">
        <f>SUM(B48:B57)</f>
        <v>74</v>
      </c>
      <c r="C58" s="529">
        <f t="shared" ref="C58:K58" si="0">SUM(C48:C57)</f>
        <v>1.0020000000000002</v>
      </c>
      <c r="D58" s="14">
        <f t="shared" si="0"/>
        <v>24</v>
      </c>
      <c r="E58" s="529">
        <f t="shared" si="0"/>
        <v>1</v>
      </c>
      <c r="F58" s="14">
        <f t="shared" si="0"/>
        <v>40</v>
      </c>
      <c r="G58" s="529">
        <f t="shared" si="0"/>
        <v>1</v>
      </c>
      <c r="H58" s="14">
        <f t="shared" si="0"/>
        <v>686</v>
      </c>
      <c r="I58" s="529">
        <f t="shared" si="0"/>
        <v>1.0009999999999999</v>
      </c>
      <c r="J58" s="14">
        <f t="shared" si="0"/>
        <v>824</v>
      </c>
      <c r="K58" s="529">
        <f t="shared" si="0"/>
        <v>1</v>
      </c>
    </row>
    <row r="59" spans="1:11" ht="25.5" customHeight="1">
      <c r="A59" s="2641" t="s">
        <v>282</v>
      </c>
      <c r="B59" s="2642"/>
      <c r="C59" s="2642"/>
      <c r="D59" s="2642"/>
      <c r="E59" s="2642"/>
      <c r="F59" s="2642"/>
      <c r="G59" s="2642"/>
      <c r="H59" s="2642"/>
      <c r="I59" s="2642"/>
      <c r="J59" s="2642"/>
      <c r="K59" s="2643"/>
    </row>
    <row r="60" spans="1:11" ht="14">
      <c r="A60" s="38"/>
      <c r="B60" s="38"/>
      <c r="C60" s="38"/>
      <c r="D60" s="38"/>
      <c r="E60" s="38"/>
      <c r="F60" s="38"/>
      <c r="G60" s="38"/>
      <c r="H60" s="38"/>
      <c r="I60" s="38"/>
      <c r="J60" s="38"/>
      <c r="K60" s="38"/>
    </row>
    <row r="61" spans="1:11" ht="14">
      <c r="A61" s="2489" t="s">
        <v>334</v>
      </c>
      <c r="B61" s="2489"/>
      <c r="C61" s="2489"/>
      <c r="D61" s="2489"/>
      <c r="E61" s="2489"/>
      <c r="F61" s="2489"/>
      <c r="G61" s="2489"/>
      <c r="H61" s="2489"/>
      <c r="I61" s="2489"/>
      <c r="J61" s="2489"/>
      <c r="K61" s="2489"/>
    </row>
  </sheetData>
  <mergeCells count="30">
    <mergeCell ref="A38:K38"/>
    <mergeCell ref="A40:K40"/>
    <mergeCell ref="A22:K22"/>
    <mergeCell ref="A24:A26"/>
    <mergeCell ref="B24:I24"/>
    <mergeCell ref="J24:K25"/>
    <mergeCell ref="B25:C25"/>
    <mergeCell ref="D25:E25"/>
    <mergeCell ref="F25:G25"/>
    <mergeCell ref="H25:I25"/>
    <mergeCell ref="A43:K43"/>
    <mergeCell ref="A61:K61"/>
    <mergeCell ref="A59:K59"/>
    <mergeCell ref="A45:A47"/>
    <mergeCell ref="B45:I45"/>
    <mergeCell ref="J45:K46"/>
    <mergeCell ref="B46:C46"/>
    <mergeCell ref="D46:E46"/>
    <mergeCell ref="F46:G46"/>
    <mergeCell ref="H46:I46"/>
    <mergeCell ref="A17:K17"/>
    <mergeCell ref="A19:K19"/>
    <mergeCell ref="A1:K1"/>
    <mergeCell ref="A3:A5"/>
    <mergeCell ref="B3:I3"/>
    <mergeCell ref="J3:K4"/>
    <mergeCell ref="B4:C4"/>
    <mergeCell ref="D4:E4"/>
    <mergeCell ref="F4:G4"/>
    <mergeCell ref="H4:I4"/>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M40"/>
  <sheetViews>
    <sheetView topLeftCell="A4" workbookViewId="0">
      <selection activeCell="L11" sqref="L10:L11"/>
    </sheetView>
  </sheetViews>
  <sheetFormatPr defaultRowHeight="14.25" customHeight="1"/>
  <cols>
    <col min="1" max="1" width="26" style="527" customWidth="1"/>
    <col min="2" max="11" width="9.4140625" style="310" customWidth="1"/>
    <col min="12" max="12" width="8.6640625" style="310"/>
    <col min="13" max="13" width="8.6640625" style="324"/>
    <col min="14" max="16384" width="8.6640625" style="310"/>
  </cols>
  <sheetData>
    <row r="1" spans="1:13" ht="25">
      <c r="A1" s="2645" t="s">
        <v>721</v>
      </c>
      <c r="B1" s="2645"/>
      <c r="C1" s="2645"/>
      <c r="D1" s="2645"/>
      <c r="E1" s="2645"/>
      <c r="F1" s="2645"/>
      <c r="G1" s="2645"/>
      <c r="H1" s="2645"/>
      <c r="I1" s="2645"/>
      <c r="J1" s="2645"/>
      <c r="K1" s="2645"/>
      <c r="L1" s="604"/>
    </row>
    <row r="3" spans="1:13" ht="17.5">
      <c r="A3" s="2686" t="s">
        <v>281</v>
      </c>
      <c r="B3" s="2502" t="s">
        <v>30</v>
      </c>
      <c r="C3" s="2503"/>
      <c r="D3" s="2503"/>
      <c r="E3" s="2503"/>
      <c r="F3" s="2503"/>
      <c r="G3" s="2503"/>
      <c r="H3" s="2503"/>
      <c r="I3" s="2807"/>
      <c r="J3" s="2502" t="s">
        <v>17</v>
      </c>
      <c r="K3" s="2504"/>
      <c r="M3" s="300"/>
    </row>
    <row r="4" spans="1:13" ht="17.5">
      <c r="A4" s="2687"/>
      <c r="B4" s="2618" t="s">
        <v>18</v>
      </c>
      <c r="C4" s="2619"/>
      <c r="D4" s="2618" t="s">
        <v>22</v>
      </c>
      <c r="E4" s="2619"/>
      <c r="F4" s="2618" t="s">
        <v>23</v>
      </c>
      <c r="G4" s="2619"/>
      <c r="H4" s="2618" t="s">
        <v>69</v>
      </c>
      <c r="I4" s="2809"/>
      <c r="J4" s="2618"/>
      <c r="K4" s="2808"/>
      <c r="M4" s="300"/>
    </row>
    <row r="5" spans="1:13" ht="17.5">
      <c r="A5" s="2688"/>
      <c r="B5" s="626" t="s">
        <v>36</v>
      </c>
      <c r="C5" s="627" t="s">
        <v>37</v>
      </c>
      <c r="D5" s="626" t="s">
        <v>36</v>
      </c>
      <c r="E5" s="627" t="s">
        <v>37</v>
      </c>
      <c r="F5" s="626" t="s">
        <v>36</v>
      </c>
      <c r="G5" s="627" t="s">
        <v>37</v>
      </c>
      <c r="H5" s="626" t="s">
        <v>36</v>
      </c>
      <c r="I5" s="628" t="s">
        <v>37</v>
      </c>
      <c r="J5" s="626" t="s">
        <v>36</v>
      </c>
      <c r="K5" s="629" t="s">
        <v>37</v>
      </c>
      <c r="M5" s="300"/>
    </row>
    <row r="6" spans="1:13" ht="14">
      <c r="A6" s="596" t="s">
        <v>266</v>
      </c>
      <c r="B6" s="630">
        <v>194</v>
      </c>
      <c r="C6" s="892">
        <v>0.41799999999999998</v>
      </c>
      <c r="D6" s="630">
        <v>84</v>
      </c>
      <c r="E6" s="892">
        <v>0.38400000000000001</v>
      </c>
      <c r="F6" s="630">
        <v>477</v>
      </c>
      <c r="G6" s="892">
        <v>0.52300000000000002</v>
      </c>
      <c r="H6" s="630">
        <v>767</v>
      </c>
      <c r="I6" s="892">
        <v>0.26</v>
      </c>
      <c r="J6" s="630">
        <v>1522</v>
      </c>
      <c r="K6" s="897">
        <v>0.33500000000000002</v>
      </c>
    </row>
    <row r="7" spans="1:13" ht="14">
      <c r="A7" s="597" t="s">
        <v>267</v>
      </c>
      <c r="B7" s="631">
        <v>139</v>
      </c>
      <c r="C7" s="893">
        <v>0.3</v>
      </c>
      <c r="D7" s="631">
        <v>34</v>
      </c>
      <c r="E7" s="893">
        <v>0.155</v>
      </c>
      <c r="F7" s="631">
        <v>215</v>
      </c>
      <c r="G7" s="893">
        <v>0.23599999999999999</v>
      </c>
      <c r="H7" s="631">
        <v>743</v>
      </c>
      <c r="I7" s="893">
        <v>0.252</v>
      </c>
      <c r="J7" s="631">
        <v>1131</v>
      </c>
      <c r="K7" s="898">
        <v>0.249</v>
      </c>
    </row>
    <row r="8" spans="1:13" ht="14">
      <c r="A8" s="596" t="s">
        <v>268</v>
      </c>
      <c r="B8" s="630">
        <v>14</v>
      </c>
      <c r="C8" s="894">
        <v>0.03</v>
      </c>
      <c r="D8" s="630">
        <v>47</v>
      </c>
      <c r="E8" s="894">
        <v>0.215</v>
      </c>
      <c r="F8" s="630">
        <v>2</v>
      </c>
      <c r="G8" s="894">
        <v>2E-3</v>
      </c>
      <c r="H8" s="630">
        <v>171</v>
      </c>
      <c r="I8" s="894">
        <v>5.8000000000000003E-2</v>
      </c>
      <c r="J8" s="630">
        <v>234</v>
      </c>
      <c r="K8" s="899">
        <v>5.1999999999999998E-2</v>
      </c>
    </row>
    <row r="9" spans="1:13" ht="14">
      <c r="A9" s="597" t="s">
        <v>269</v>
      </c>
      <c r="B9" s="631">
        <v>30</v>
      </c>
      <c r="C9" s="893">
        <v>6.5000000000000002E-2</v>
      </c>
      <c r="D9" s="631">
        <v>3</v>
      </c>
      <c r="E9" s="893">
        <v>1.4E-2</v>
      </c>
      <c r="F9" s="631">
        <v>30</v>
      </c>
      <c r="G9" s="893">
        <v>3.3000000000000002E-2</v>
      </c>
      <c r="H9" s="631">
        <v>406</v>
      </c>
      <c r="I9" s="893">
        <v>0.13800000000000001</v>
      </c>
      <c r="J9" s="631">
        <v>469</v>
      </c>
      <c r="K9" s="898">
        <v>0.10299999999999999</v>
      </c>
    </row>
    <row r="10" spans="1:13" ht="14">
      <c r="A10" s="596" t="s">
        <v>270</v>
      </c>
      <c r="B10" s="630">
        <v>16</v>
      </c>
      <c r="C10" s="894">
        <v>3.4000000000000002E-2</v>
      </c>
      <c r="D10" s="630">
        <v>4</v>
      </c>
      <c r="E10" s="894">
        <v>1.7999999999999999E-2</v>
      </c>
      <c r="F10" s="630">
        <v>23</v>
      </c>
      <c r="G10" s="894">
        <v>2.5000000000000001E-2</v>
      </c>
      <c r="H10" s="630">
        <v>198</v>
      </c>
      <c r="I10" s="894">
        <v>6.7000000000000004E-2</v>
      </c>
      <c r="J10" s="630">
        <v>241</v>
      </c>
      <c r="K10" s="899">
        <v>5.2999999999999999E-2</v>
      </c>
    </row>
    <row r="11" spans="1:13" ht="14">
      <c r="A11" s="597" t="s">
        <v>33</v>
      </c>
      <c r="B11" s="631">
        <v>20</v>
      </c>
      <c r="C11" s="893">
        <v>4.2999999999999997E-2</v>
      </c>
      <c r="D11" s="631">
        <v>12</v>
      </c>
      <c r="E11" s="893">
        <v>5.5E-2</v>
      </c>
      <c r="F11" s="631">
        <v>60</v>
      </c>
      <c r="G11" s="893">
        <v>6.6000000000000003E-2</v>
      </c>
      <c r="H11" s="631">
        <v>153</v>
      </c>
      <c r="I11" s="893">
        <v>5.1999999999999998E-2</v>
      </c>
      <c r="J11" s="631">
        <v>245</v>
      </c>
      <c r="K11" s="898">
        <v>5.3999999999999999E-2</v>
      </c>
    </row>
    <row r="12" spans="1:13" ht="14">
      <c r="A12" s="596" t="s">
        <v>271</v>
      </c>
      <c r="B12" s="630">
        <v>9</v>
      </c>
      <c r="C12" s="894">
        <v>1.9E-2</v>
      </c>
      <c r="D12" s="630">
        <v>7</v>
      </c>
      <c r="E12" s="894">
        <v>3.2000000000000001E-2</v>
      </c>
      <c r="F12" s="630">
        <v>29</v>
      </c>
      <c r="G12" s="894">
        <v>3.2000000000000001E-2</v>
      </c>
      <c r="H12" s="630">
        <v>163</v>
      </c>
      <c r="I12" s="894">
        <v>5.5E-2</v>
      </c>
      <c r="J12" s="630">
        <v>208</v>
      </c>
      <c r="K12" s="899">
        <v>4.5999999999999999E-2</v>
      </c>
    </row>
    <row r="13" spans="1:13" ht="14">
      <c r="A13" s="597" t="s">
        <v>272</v>
      </c>
      <c r="B13" s="631">
        <v>11</v>
      </c>
      <c r="C13" s="893">
        <v>2.4E-2</v>
      </c>
      <c r="D13" s="631">
        <v>18</v>
      </c>
      <c r="E13" s="893">
        <v>8.2000000000000003E-2</v>
      </c>
      <c r="F13" s="631">
        <v>47</v>
      </c>
      <c r="G13" s="893">
        <v>5.1999999999999998E-2</v>
      </c>
      <c r="H13" s="631">
        <v>201</v>
      </c>
      <c r="I13" s="893">
        <v>6.8000000000000005E-2</v>
      </c>
      <c r="J13" s="631">
        <v>277</v>
      </c>
      <c r="K13" s="898">
        <v>6.0999999999999999E-2</v>
      </c>
    </row>
    <row r="14" spans="1:13" ht="14">
      <c r="A14" s="596" t="s">
        <v>273</v>
      </c>
      <c r="B14" s="630">
        <v>12</v>
      </c>
      <c r="C14" s="894">
        <v>2.5999999999999999E-2</v>
      </c>
      <c r="D14" s="630">
        <v>5</v>
      </c>
      <c r="E14" s="894">
        <v>2.3E-2</v>
      </c>
      <c r="F14" s="630">
        <v>15</v>
      </c>
      <c r="G14" s="894">
        <v>1.6E-2</v>
      </c>
      <c r="H14" s="630">
        <v>49</v>
      </c>
      <c r="I14" s="894">
        <v>1.7000000000000001E-2</v>
      </c>
      <c r="J14" s="630">
        <v>81</v>
      </c>
      <c r="K14" s="899">
        <v>1.7999999999999999E-2</v>
      </c>
    </row>
    <row r="15" spans="1:13" ht="14.5" thickBot="1">
      <c r="A15" s="597" t="s">
        <v>274</v>
      </c>
      <c r="B15" s="632">
        <v>19</v>
      </c>
      <c r="C15" s="895">
        <v>4.1000000000000002E-2</v>
      </c>
      <c r="D15" s="632">
        <v>5</v>
      </c>
      <c r="E15" s="895">
        <v>2.3E-2</v>
      </c>
      <c r="F15" s="632">
        <v>14</v>
      </c>
      <c r="G15" s="895">
        <v>1.4999999999999999E-2</v>
      </c>
      <c r="H15" s="632">
        <v>94</v>
      </c>
      <c r="I15" s="895">
        <v>3.2000000000000001E-2</v>
      </c>
      <c r="J15" s="632">
        <v>132</v>
      </c>
      <c r="K15" s="900">
        <v>2.9000000000000001E-2</v>
      </c>
    </row>
    <row r="16" spans="1:13" ht="14">
      <c r="A16" s="530" t="s">
        <v>28</v>
      </c>
      <c r="B16" s="633">
        <v>464</v>
      </c>
      <c r="C16" s="896">
        <v>1</v>
      </c>
      <c r="D16" s="634">
        <v>219</v>
      </c>
      <c r="E16" s="896">
        <v>1</v>
      </c>
      <c r="F16" s="634">
        <v>912</v>
      </c>
      <c r="G16" s="896">
        <v>1</v>
      </c>
      <c r="H16" s="634">
        <v>2945</v>
      </c>
      <c r="I16" s="896">
        <v>1</v>
      </c>
      <c r="J16" s="635">
        <v>4540</v>
      </c>
      <c r="K16" s="901">
        <v>1</v>
      </c>
    </row>
    <row r="17" spans="1:13" ht="63" customHeight="1">
      <c r="A17" s="2806" t="s">
        <v>350</v>
      </c>
      <c r="B17" s="2806"/>
      <c r="C17" s="2806"/>
      <c r="D17" s="2806"/>
      <c r="E17" s="2806"/>
      <c r="F17" s="2806"/>
      <c r="G17" s="2806"/>
      <c r="H17" s="2806"/>
      <c r="I17" s="2806"/>
      <c r="J17" s="2806"/>
      <c r="K17" s="2806"/>
    </row>
    <row r="19" spans="1:13" ht="14">
      <c r="A19" s="2489" t="s">
        <v>346</v>
      </c>
      <c r="B19" s="2489"/>
      <c r="C19" s="2489"/>
      <c r="D19" s="2489"/>
      <c r="E19" s="2489"/>
      <c r="F19" s="2489"/>
      <c r="G19" s="2489"/>
      <c r="H19" s="2489"/>
      <c r="I19" s="2489"/>
      <c r="J19" s="2489"/>
      <c r="K19" s="2489"/>
    </row>
    <row r="22" spans="1:13" ht="14">
      <c r="A22" s="2653" t="s">
        <v>704</v>
      </c>
      <c r="B22" s="2847"/>
      <c r="C22" s="2847"/>
      <c r="D22" s="2847"/>
      <c r="E22" s="2847"/>
      <c r="F22" s="2847"/>
      <c r="G22" s="2847"/>
      <c r="H22" s="2847"/>
      <c r="I22" s="2847"/>
      <c r="J22" s="2847"/>
      <c r="K22" s="2847"/>
    </row>
    <row r="24" spans="1:13" ht="17.5">
      <c r="A24" s="2848" t="s">
        <v>281</v>
      </c>
      <c r="B24" s="2718" t="s">
        <v>30</v>
      </c>
      <c r="C24" s="2718"/>
      <c r="D24" s="2718"/>
      <c r="E24" s="2718"/>
      <c r="F24" s="2718"/>
      <c r="G24" s="2718"/>
      <c r="H24" s="2718"/>
      <c r="I24" s="2718"/>
      <c r="J24" s="2718" t="s">
        <v>17</v>
      </c>
      <c r="K24" s="2719"/>
      <c r="M24" s="300"/>
    </row>
    <row r="25" spans="1:13" ht="17.5">
      <c r="A25" s="2849"/>
      <c r="B25" s="2707" t="s">
        <v>18</v>
      </c>
      <c r="C25" s="2707"/>
      <c r="D25" s="2707" t="s">
        <v>22</v>
      </c>
      <c r="E25" s="2707"/>
      <c r="F25" s="2707" t="s">
        <v>23</v>
      </c>
      <c r="G25" s="2707"/>
      <c r="H25" s="2707" t="s">
        <v>69</v>
      </c>
      <c r="I25" s="2707"/>
      <c r="J25" s="2707"/>
      <c r="K25" s="2817"/>
      <c r="M25" s="300"/>
    </row>
    <row r="26" spans="1:13" ht="17.5">
      <c r="A26" s="2850"/>
      <c r="B26" s="498" t="s">
        <v>36</v>
      </c>
      <c r="C26" s="498" t="s">
        <v>37</v>
      </c>
      <c r="D26" s="498" t="s">
        <v>36</v>
      </c>
      <c r="E26" s="498" t="s">
        <v>37</v>
      </c>
      <c r="F26" s="498" t="s">
        <v>36</v>
      </c>
      <c r="G26" s="498" t="s">
        <v>37</v>
      </c>
      <c r="H26" s="498" t="s">
        <v>36</v>
      </c>
      <c r="I26" s="498" t="s">
        <v>37</v>
      </c>
      <c r="J26" s="498" t="s">
        <v>36</v>
      </c>
      <c r="K26" s="500" t="s">
        <v>37</v>
      </c>
      <c r="M26" s="300"/>
    </row>
    <row r="27" spans="1:13" ht="14">
      <c r="A27" s="531" t="s">
        <v>266</v>
      </c>
      <c r="B27" s="502">
        <v>219</v>
      </c>
      <c r="C27" s="503">
        <v>0.39700000000000002</v>
      </c>
      <c r="D27" s="502">
        <v>72</v>
      </c>
      <c r="E27" s="503">
        <v>0.313</v>
      </c>
      <c r="F27" s="502">
        <v>525</v>
      </c>
      <c r="G27" s="503">
        <v>0.502</v>
      </c>
      <c r="H27" s="502">
        <v>779</v>
      </c>
      <c r="I27" s="503">
        <v>0.249</v>
      </c>
      <c r="J27" s="504">
        <v>1595</v>
      </c>
      <c r="K27" s="503">
        <v>0.32200000000000001</v>
      </c>
    </row>
    <row r="28" spans="1:13" ht="14">
      <c r="A28" s="531" t="s">
        <v>267</v>
      </c>
      <c r="B28" s="502">
        <v>169</v>
      </c>
      <c r="C28" s="503">
        <v>0.30599999999999999</v>
      </c>
      <c r="D28" s="502">
        <v>66</v>
      </c>
      <c r="E28" s="503">
        <v>0.28699999999999998</v>
      </c>
      <c r="F28" s="502">
        <v>252</v>
      </c>
      <c r="G28" s="503">
        <v>0.24099999999999999</v>
      </c>
      <c r="H28" s="502">
        <v>729</v>
      </c>
      <c r="I28" s="503">
        <v>0.23300000000000001</v>
      </c>
      <c r="J28" s="504">
        <v>1216</v>
      </c>
      <c r="K28" s="503">
        <v>0.246</v>
      </c>
    </row>
    <row r="29" spans="1:13" ht="14">
      <c r="A29" s="531" t="s">
        <v>268</v>
      </c>
      <c r="B29" s="502">
        <v>30</v>
      </c>
      <c r="C29" s="503">
        <v>5.3999999999999999E-2</v>
      </c>
      <c r="D29" s="502">
        <v>40</v>
      </c>
      <c r="E29" s="503">
        <v>0.17399999999999999</v>
      </c>
      <c r="F29" s="502">
        <v>16</v>
      </c>
      <c r="G29" s="503">
        <v>1.4999999999999999E-2</v>
      </c>
      <c r="H29" s="502">
        <v>227</v>
      </c>
      <c r="I29" s="503">
        <v>7.2999999999999995E-2</v>
      </c>
      <c r="J29" s="502">
        <v>313</v>
      </c>
      <c r="K29" s="503">
        <v>6.3E-2</v>
      </c>
    </row>
    <row r="30" spans="1:13" ht="14">
      <c r="A30" s="531" t="s">
        <v>269</v>
      </c>
      <c r="B30" s="502">
        <v>43</v>
      </c>
      <c r="C30" s="503">
        <v>7.8E-2</v>
      </c>
      <c r="D30" s="502">
        <v>1</v>
      </c>
      <c r="E30" s="503">
        <v>4.0000000000000001E-3</v>
      </c>
      <c r="F30" s="502">
        <v>51</v>
      </c>
      <c r="G30" s="503">
        <v>4.9000000000000002E-2</v>
      </c>
      <c r="H30" s="502">
        <v>480</v>
      </c>
      <c r="I30" s="503">
        <v>0.154</v>
      </c>
      <c r="J30" s="502">
        <v>575</v>
      </c>
      <c r="K30" s="503">
        <v>0.11600000000000001</v>
      </c>
    </row>
    <row r="31" spans="1:13" ht="14">
      <c r="A31" s="531" t="s">
        <v>270</v>
      </c>
      <c r="B31" s="502">
        <v>9</v>
      </c>
      <c r="C31" s="503">
        <v>1.6E-2</v>
      </c>
      <c r="D31" s="502">
        <v>8</v>
      </c>
      <c r="E31" s="503">
        <v>3.5000000000000003E-2</v>
      </c>
      <c r="F31" s="502">
        <v>13</v>
      </c>
      <c r="G31" s="503">
        <v>1.2E-2</v>
      </c>
      <c r="H31" s="502">
        <v>214</v>
      </c>
      <c r="I31" s="503">
        <v>6.9000000000000006E-2</v>
      </c>
      <c r="J31" s="502">
        <v>244</v>
      </c>
      <c r="K31" s="503">
        <v>4.9000000000000002E-2</v>
      </c>
    </row>
    <row r="32" spans="1:13" ht="14">
      <c r="A32" s="531" t="s">
        <v>33</v>
      </c>
      <c r="B32" s="502">
        <v>26</v>
      </c>
      <c r="C32" s="503">
        <v>4.7E-2</v>
      </c>
      <c r="D32" s="502">
        <v>20</v>
      </c>
      <c r="E32" s="503">
        <v>8.6999999999999994E-2</v>
      </c>
      <c r="F32" s="502">
        <v>62</v>
      </c>
      <c r="G32" s="503">
        <v>5.8999999999999997E-2</v>
      </c>
      <c r="H32" s="502">
        <v>158</v>
      </c>
      <c r="I32" s="503">
        <v>5.0999999999999997E-2</v>
      </c>
      <c r="J32" s="502">
        <v>266</v>
      </c>
      <c r="K32" s="503">
        <v>5.3999999999999999E-2</v>
      </c>
    </row>
    <row r="33" spans="1:11" ht="14">
      <c r="A33" s="531" t="s">
        <v>271</v>
      </c>
      <c r="B33" s="502">
        <v>17</v>
      </c>
      <c r="C33" s="503">
        <v>3.1E-2</v>
      </c>
      <c r="D33" s="502">
        <v>6</v>
      </c>
      <c r="E33" s="503">
        <v>2.5999999999999999E-2</v>
      </c>
      <c r="F33" s="502">
        <v>35</v>
      </c>
      <c r="G33" s="503">
        <v>3.3000000000000002E-2</v>
      </c>
      <c r="H33" s="502">
        <v>193</v>
      </c>
      <c r="I33" s="503">
        <v>6.2E-2</v>
      </c>
      <c r="J33" s="502">
        <v>251</v>
      </c>
      <c r="K33" s="503">
        <v>5.0999999999999997E-2</v>
      </c>
    </row>
    <row r="34" spans="1:11" ht="14">
      <c r="A34" s="531" t="s">
        <v>272</v>
      </c>
      <c r="B34" s="502">
        <v>23</v>
      </c>
      <c r="C34" s="503">
        <v>4.2000000000000003E-2</v>
      </c>
      <c r="D34" s="502">
        <v>11</v>
      </c>
      <c r="E34" s="503">
        <v>4.8000000000000001E-2</v>
      </c>
      <c r="F34" s="502">
        <v>53</v>
      </c>
      <c r="G34" s="503">
        <v>5.0999999999999997E-2</v>
      </c>
      <c r="H34" s="502">
        <v>261</v>
      </c>
      <c r="I34" s="503">
        <v>8.4000000000000005E-2</v>
      </c>
      <c r="J34" s="502">
        <v>348</v>
      </c>
      <c r="K34" s="503">
        <v>7.0000000000000007E-2</v>
      </c>
    </row>
    <row r="35" spans="1:11" ht="14">
      <c r="A35" s="531" t="s">
        <v>273</v>
      </c>
      <c r="B35" s="502">
        <v>16</v>
      </c>
      <c r="C35" s="503">
        <v>2.9000000000000001E-2</v>
      </c>
      <c r="D35" s="502">
        <v>6</v>
      </c>
      <c r="E35" s="503">
        <v>2.5999999999999999E-2</v>
      </c>
      <c r="F35" s="502">
        <v>35</v>
      </c>
      <c r="G35" s="503">
        <v>3.3000000000000002E-2</v>
      </c>
      <c r="H35" s="502">
        <v>53</v>
      </c>
      <c r="I35" s="503">
        <v>1.7000000000000001E-2</v>
      </c>
      <c r="J35" s="502">
        <v>110</v>
      </c>
      <c r="K35" s="503">
        <v>2.1999999999999999E-2</v>
      </c>
    </row>
    <row r="36" spans="1:11" ht="14.5" thickBot="1">
      <c r="A36" s="531" t="s">
        <v>274</v>
      </c>
      <c r="B36" s="505">
        <v>0</v>
      </c>
      <c r="C36" s="506">
        <v>0</v>
      </c>
      <c r="D36" s="505">
        <v>0</v>
      </c>
      <c r="E36" s="506">
        <v>0</v>
      </c>
      <c r="F36" s="505">
        <v>3</v>
      </c>
      <c r="G36" s="506">
        <v>3.0000000000000001E-3</v>
      </c>
      <c r="H36" s="505">
        <v>29</v>
      </c>
      <c r="I36" s="506">
        <v>8.9999999999999993E-3</v>
      </c>
      <c r="J36" s="505">
        <v>32</v>
      </c>
      <c r="K36" s="506">
        <v>6.0000000000000001E-3</v>
      </c>
    </row>
    <row r="37" spans="1:11" ht="14">
      <c r="A37" s="532" t="s">
        <v>28</v>
      </c>
      <c r="B37" s="510">
        <v>552</v>
      </c>
      <c r="C37" s="509">
        <v>1</v>
      </c>
      <c r="D37" s="510">
        <v>230</v>
      </c>
      <c r="E37" s="509">
        <v>1</v>
      </c>
      <c r="F37" s="508">
        <v>1045</v>
      </c>
      <c r="G37" s="509">
        <v>1</v>
      </c>
      <c r="H37" s="508">
        <v>3123</v>
      </c>
      <c r="I37" s="509">
        <v>1</v>
      </c>
      <c r="J37" s="508">
        <v>4950</v>
      </c>
      <c r="K37" s="509">
        <v>1</v>
      </c>
    </row>
    <row r="38" spans="1:11" ht="67.5" customHeight="1">
      <c r="A38" s="2821" t="s">
        <v>340</v>
      </c>
      <c r="B38" s="2821"/>
      <c r="C38" s="2821"/>
      <c r="D38" s="2821"/>
      <c r="E38" s="2821"/>
      <c r="F38" s="2821"/>
      <c r="G38" s="2821"/>
      <c r="H38" s="2821"/>
      <c r="I38" s="2821"/>
      <c r="J38" s="2821"/>
      <c r="K38" s="2821"/>
    </row>
    <row r="40" spans="1:11" ht="14">
      <c r="A40" s="2489" t="s">
        <v>337</v>
      </c>
      <c r="B40" s="2489"/>
      <c r="C40" s="2489"/>
      <c r="D40" s="2489"/>
      <c r="E40" s="2489"/>
      <c r="F40" s="2489"/>
      <c r="G40" s="2489"/>
      <c r="H40" s="2489"/>
      <c r="I40" s="2489"/>
      <c r="J40" s="2489"/>
      <c r="K40" s="2489"/>
    </row>
  </sheetData>
  <mergeCells count="20">
    <mergeCell ref="A22:K22"/>
    <mergeCell ref="A40:K40"/>
    <mergeCell ref="A38:K38"/>
    <mergeCell ref="A24:A26"/>
    <mergeCell ref="B24:I24"/>
    <mergeCell ref="J24:K25"/>
    <mergeCell ref="B25:C25"/>
    <mergeCell ref="D25:E25"/>
    <mergeCell ref="F25:G25"/>
    <mergeCell ref="H25:I25"/>
    <mergeCell ref="A17:K17"/>
    <mergeCell ref="A19:K19"/>
    <mergeCell ref="A1:K1"/>
    <mergeCell ref="A3:A5"/>
    <mergeCell ref="B3:I3"/>
    <mergeCell ref="J3:K4"/>
    <mergeCell ref="B4:C4"/>
    <mergeCell ref="D4:E4"/>
    <mergeCell ref="F4:G4"/>
    <mergeCell ref="H4:I4"/>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M40"/>
  <sheetViews>
    <sheetView topLeftCell="A2" workbookViewId="0">
      <selection activeCell="L12" sqref="L12"/>
    </sheetView>
  </sheetViews>
  <sheetFormatPr defaultRowHeight="14.25" customHeight="1"/>
  <cols>
    <col min="1" max="1" width="26.33203125" style="524" customWidth="1"/>
    <col min="2" max="11" width="9.6640625" style="310" customWidth="1"/>
    <col min="12" max="12" width="8.6640625" style="310"/>
    <col min="13" max="13" width="8.6640625" style="324"/>
    <col min="14" max="16384" width="8.6640625" style="310"/>
  </cols>
  <sheetData>
    <row r="1" spans="1:13" ht="25">
      <c r="A1" s="2475" t="s">
        <v>720</v>
      </c>
      <c r="B1" s="2475"/>
      <c r="C1" s="2475"/>
      <c r="D1" s="2475"/>
      <c r="E1" s="2475"/>
      <c r="F1" s="2475"/>
      <c r="G1" s="2475"/>
      <c r="H1" s="2475"/>
      <c r="I1" s="2475"/>
      <c r="J1" s="2475"/>
      <c r="K1" s="2475"/>
      <c r="L1" s="604"/>
    </row>
    <row r="2" spans="1:13" ht="14">
      <c r="A2" s="38"/>
      <c r="B2" s="38"/>
      <c r="C2" s="38"/>
      <c r="D2" s="38"/>
      <c r="E2" s="38"/>
      <c r="F2" s="38"/>
      <c r="G2" s="38"/>
      <c r="H2" s="38"/>
      <c r="I2" s="38"/>
      <c r="J2" s="38"/>
      <c r="K2" s="38"/>
    </row>
    <row r="3" spans="1:13" ht="17.5">
      <c r="A3" s="2631" t="s">
        <v>281</v>
      </c>
      <c r="B3" s="2502" t="s">
        <v>30</v>
      </c>
      <c r="C3" s="2503"/>
      <c r="D3" s="2503"/>
      <c r="E3" s="2503"/>
      <c r="F3" s="2503"/>
      <c r="G3" s="2503"/>
      <c r="H3" s="2503"/>
      <c r="I3" s="2807"/>
      <c r="J3" s="2502" t="s">
        <v>17</v>
      </c>
      <c r="K3" s="2504"/>
      <c r="M3" s="300"/>
    </row>
    <row r="4" spans="1:13" ht="17.5">
      <c r="A4" s="2632"/>
      <c r="B4" s="2618" t="s">
        <v>18</v>
      </c>
      <c r="C4" s="2619"/>
      <c r="D4" s="2618" t="s">
        <v>22</v>
      </c>
      <c r="E4" s="2619"/>
      <c r="F4" s="2618" t="s">
        <v>23</v>
      </c>
      <c r="G4" s="2619"/>
      <c r="H4" s="2618" t="s">
        <v>69</v>
      </c>
      <c r="I4" s="2809"/>
      <c r="J4" s="2618"/>
      <c r="K4" s="2808"/>
      <c r="M4" s="300"/>
    </row>
    <row r="5" spans="1:13" ht="17.5">
      <c r="A5" s="2633"/>
      <c r="B5" s="626" t="s">
        <v>36</v>
      </c>
      <c r="C5" s="627" t="s">
        <v>37</v>
      </c>
      <c r="D5" s="626" t="s">
        <v>36</v>
      </c>
      <c r="E5" s="627" t="s">
        <v>37</v>
      </c>
      <c r="F5" s="626" t="s">
        <v>36</v>
      </c>
      <c r="G5" s="627" t="s">
        <v>37</v>
      </c>
      <c r="H5" s="626" t="s">
        <v>36</v>
      </c>
      <c r="I5" s="628" t="s">
        <v>37</v>
      </c>
      <c r="J5" s="626" t="s">
        <v>36</v>
      </c>
      <c r="K5" s="629" t="s">
        <v>37</v>
      </c>
      <c r="M5" s="300"/>
    </row>
    <row r="6" spans="1:13" ht="14">
      <c r="A6" s="600" t="s">
        <v>266</v>
      </c>
      <c r="B6" s="630">
        <v>89</v>
      </c>
      <c r="C6" s="892">
        <v>0.43</v>
      </c>
      <c r="D6" s="630">
        <v>31</v>
      </c>
      <c r="E6" s="892">
        <v>0.20499999999999999</v>
      </c>
      <c r="F6" s="630">
        <v>281</v>
      </c>
      <c r="G6" s="892">
        <v>0.43</v>
      </c>
      <c r="H6" s="630">
        <v>457</v>
      </c>
      <c r="I6" s="892">
        <v>0.158</v>
      </c>
      <c r="J6" s="630">
        <v>858</v>
      </c>
      <c r="K6" s="897">
        <v>0.219</v>
      </c>
    </row>
    <row r="7" spans="1:13" ht="14">
      <c r="A7" s="601" t="s">
        <v>267</v>
      </c>
      <c r="B7" s="631">
        <v>66</v>
      </c>
      <c r="C7" s="893">
        <v>0.31900000000000001</v>
      </c>
      <c r="D7" s="631">
        <v>52</v>
      </c>
      <c r="E7" s="893">
        <v>0.34399999999999997</v>
      </c>
      <c r="F7" s="631">
        <v>188</v>
      </c>
      <c r="G7" s="893">
        <v>0.28699999999999998</v>
      </c>
      <c r="H7" s="631">
        <v>952</v>
      </c>
      <c r="I7" s="893">
        <v>0.32900000000000001</v>
      </c>
      <c r="J7" s="631">
        <v>1258</v>
      </c>
      <c r="K7" s="898">
        <v>0.32200000000000001</v>
      </c>
    </row>
    <row r="8" spans="1:13" ht="14">
      <c r="A8" s="600" t="s">
        <v>268</v>
      </c>
      <c r="B8" s="630">
        <v>0</v>
      </c>
      <c r="C8" s="894">
        <v>0</v>
      </c>
      <c r="D8" s="630">
        <v>49</v>
      </c>
      <c r="E8" s="894">
        <v>0.32500000000000001</v>
      </c>
      <c r="F8" s="630">
        <v>15</v>
      </c>
      <c r="G8" s="894">
        <v>2.3E-2</v>
      </c>
      <c r="H8" s="630">
        <v>225</v>
      </c>
      <c r="I8" s="894">
        <v>7.8E-2</v>
      </c>
      <c r="J8" s="630">
        <v>289</v>
      </c>
      <c r="K8" s="899">
        <v>7.3999999999999996E-2</v>
      </c>
    </row>
    <row r="9" spans="1:13" ht="14">
      <c r="A9" s="601" t="s">
        <v>269</v>
      </c>
      <c r="B9" s="631">
        <v>9</v>
      </c>
      <c r="C9" s="893">
        <v>4.2999999999999997E-2</v>
      </c>
      <c r="D9" s="631">
        <v>1</v>
      </c>
      <c r="E9" s="893">
        <v>7.0000000000000001E-3</v>
      </c>
      <c r="F9" s="631">
        <v>47</v>
      </c>
      <c r="G9" s="893">
        <v>7.1999999999999995E-2</v>
      </c>
      <c r="H9" s="631">
        <v>489</v>
      </c>
      <c r="I9" s="893">
        <v>0.16900000000000001</v>
      </c>
      <c r="J9" s="631">
        <v>546</v>
      </c>
      <c r="K9" s="898">
        <v>0.14000000000000001</v>
      </c>
    </row>
    <row r="10" spans="1:13" ht="14">
      <c r="A10" s="600" t="s">
        <v>270</v>
      </c>
      <c r="B10" s="630">
        <v>10</v>
      </c>
      <c r="C10" s="894">
        <v>4.8000000000000001E-2</v>
      </c>
      <c r="D10" s="630">
        <v>0</v>
      </c>
      <c r="E10" s="894">
        <v>0</v>
      </c>
      <c r="F10" s="630">
        <v>17</v>
      </c>
      <c r="G10" s="894">
        <v>2.5999999999999999E-2</v>
      </c>
      <c r="H10" s="630">
        <v>227</v>
      </c>
      <c r="I10" s="894">
        <v>7.8E-2</v>
      </c>
      <c r="J10" s="630">
        <v>254</v>
      </c>
      <c r="K10" s="899">
        <v>6.5000000000000002E-2</v>
      </c>
    </row>
    <row r="11" spans="1:13" ht="14">
      <c r="A11" s="601" t="s">
        <v>33</v>
      </c>
      <c r="B11" s="631">
        <v>5</v>
      </c>
      <c r="C11" s="893">
        <v>2.4E-2</v>
      </c>
      <c r="D11" s="631">
        <v>12</v>
      </c>
      <c r="E11" s="893">
        <v>7.9000000000000001E-2</v>
      </c>
      <c r="F11" s="631">
        <v>45</v>
      </c>
      <c r="G11" s="893">
        <v>6.9000000000000006E-2</v>
      </c>
      <c r="H11" s="631">
        <v>156</v>
      </c>
      <c r="I11" s="893">
        <v>5.3999999999999999E-2</v>
      </c>
      <c r="J11" s="631">
        <v>218</v>
      </c>
      <c r="K11" s="898">
        <v>5.6000000000000001E-2</v>
      </c>
    </row>
    <row r="12" spans="1:13" ht="14">
      <c r="A12" s="600" t="s">
        <v>271</v>
      </c>
      <c r="B12" s="630">
        <v>7</v>
      </c>
      <c r="C12" s="894">
        <v>3.4000000000000002E-2</v>
      </c>
      <c r="D12" s="630">
        <v>1</v>
      </c>
      <c r="E12" s="894">
        <v>7.0000000000000001E-3</v>
      </c>
      <c r="F12" s="630">
        <v>24</v>
      </c>
      <c r="G12" s="894">
        <v>3.6999999999999998E-2</v>
      </c>
      <c r="H12" s="630">
        <v>106</v>
      </c>
      <c r="I12" s="894">
        <v>3.6999999999999998E-2</v>
      </c>
      <c r="J12" s="630">
        <v>138</v>
      </c>
      <c r="K12" s="899">
        <v>3.5000000000000003E-2</v>
      </c>
    </row>
    <row r="13" spans="1:13" ht="14">
      <c r="A13" s="601" t="s">
        <v>272</v>
      </c>
      <c r="B13" s="631">
        <v>6</v>
      </c>
      <c r="C13" s="893">
        <v>2.9000000000000001E-2</v>
      </c>
      <c r="D13" s="631">
        <v>4</v>
      </c>
      <c r="E13" s="893">
        <v>2.5999999999999999E-2</v>
      </c>
      <c r="F13" s="631">
        <v>20</v>
      </c>
      <c r="G13" s="893">
        <v>3.1E-2</v>
      </c>
      <c r="H13" s="631">
        <v>132</v>
      </c>
      <c r="I13" s="893">
        <v>4.5999999999999999E-2</v>
      </c>
      <c r="J13" s="631">
        <v>162</v>
      </c>
      <c r="K13" s="898">
        <v>4.1000000000000002E-2</v>
      </c>
    </row>
    <row r="14" spans="1:13" ht="14">
      <c r="A14" s="600" t="s">
        <v>273</v>
      </c>
      <c r="B14" s="630">
        <v>8</v>
      </c>
      <c r="C14" s="894">
        <v>3.9E-2</v>
      </c>
      <c r="D14" s="630">
        <v>0</v>
      </c>
      <c r="E14" s="894">
        <v>0</v>
      </c>
      <c r="F14" s="630">
        <v>12</v>
      </c>
      <c r="G14" s="894">
        <v>1.7999999999999999E-2</v>
      </c>
      <c r="H14" s="630">
        <v>28</v>
      </c>
      <c r="I14" s="894">
        <v>0.01</v>
      </c>
      <c r="J14" s="630">
        <v>48</v>
      </c>
      <c r="K14" s="899">
        <v>1.2E-2</v>
      </c>
    </row>
    <row r="15" spans="1:13" ht="14.5" thickBot="1">
      <c r="A15" s="601" t="s">
        <v>274</v>
      </c>
      <c r="B15" s="632">
        <v>7</v>
      </c>
      <c r="C15" s="895">
        <v>3.4000000000000002E-2</v>
      </c>
      <c r="D15" s="632">
        <v>1</v>
      </c>
      <c r="E15" s="895">
        <v>7.0000000000000001E-3</v>
      </c>
      <c r="F15" s="632">
        <v>5</v>
      </c>
      <c r="G15" s="895">
        <v>8.0000000000000002E-3</v>
      </c>
      <c r="H15" s="632">
        <v>126</v>
      </c>
      <c r="I15" s="895">
        <v>4.2999999999999997E-2</v>
      </c>
      <c r="J15" s="632">
        <v>139</v>
      </c>
      <c r="K15" s="900">
        <v>3.5999999999999997E-2</v>
      </c>
    </row>
    <row r="16" spans="1:13" ht="14">
      <c r="A16" s="381" t="s">
        <v>28</v>
      </c>
      <c r="B16" s="633">
        <v>207</v>
      </c>
      <c r="C16" s="896">
        <v>1</v>
      </c>
      <c r="D16" s="634">
        <v>151</v>
      </c>
      <c r="E16" s="896">
        <v>1</v>
      </c>
      <c r="F16" s="634">
        <v>654</v>
      </c>
      <c r="G16" s="896">
        <v>1</v>
      </c>
      <c r="H16" s="634">
        <v>2898</v>
      </c>
      <c r="I16" s="896">
        <v>1</v>
      </c>
      <c r="J16" s="635">
        <v>3910</v>
      </c>
      <c r="K16" s="901">
        <v>1</v>
      </c>
    </row>
    <row r="17" spans="1:13" ht="69" customHeight="1">
      <c r="A17" s="2806" t="s">
        <v>351</v>
      </c>
      <c r="B17" s="2806"/>
      <c r="C17" s="2806"/>
      <c r="D17" s="2806"/>
      <c r="E17" s="2806"/>
      <c r="F17" s="2806"/>
      <c r="G17" s="2806"/>
      <c r="H17" s="2806"/>
      <c r="I17" s="2806"/>
      <c r="J17" s="2806"/>
      <c r="K17" s="2806"/>
    </row>
    <row r="18" spans="1:13" ht="14">
      <c r="A18" s="38"/>
      <c r="B18" s="38"/>
      <c r="C18" s="38"/>
      <c r="D18" s="38"/>
      <c r="E18" s="38"/>
      <c r="F18" s="38"/>
      <c r="G18" s="38"/>
      <c r="H18" s="38"/>
      <c r="I18" s="38"/>
      <c r="J18" s="38"/>
      <c r="K18" s="38"/>
    </row>
    <row r="19" spans="1:13" ht="14">
      <c r="A19" s="2851" t="s">
        <v>346</v>
      </c>
      <c r="B19" s="2851"/>
      <c r="C19" s="2851"/>
      <c r="D19" s="2851"/>
      <c r="E19" s="2851"/>
      <c r="F19" s="2851"/>
      <c r="G19" s="2851"/>
      <c r="H19" s="2851"/>
      <c r="I19" s="2851"/>
      <c r="J19" s="2851"/>
      <c r="K19" s="2851"/>
    </row>
    <row r="20" spans="1:13" ht="14">
      <c r="A20" s="38"/>
      <c r="B20" s="38"/>
      <c r="C20" s="38"/>
      <c r="D20" s="38"/>
      <c r="E20" s="38"/>
      <c r="F20" s="38"/>
      <c r="G20" s="38"/>
      <c r="H20" s="38"/>
      <c r="I20" s="38"/>
      <c r="J20" s="38"/>
      <c r="K20" s="38"/>
    </row>
    <row r="21" spans="1:13" ht="14">
      <c r="A21" s="38"/>
      <c r="B21" s="38"/>
      <c r="C21" s="38"/>
      <c r="D21" s="38"/>
      <c r="E21" s="38"/>
      <c r="F21" s="38"/>
      <c r="G21" s="38"/>
      <c r="H21" s="38"/>
      <c r="I21" s="38"/>
      <c r="J21" s="38"/>
      <c r="K21" s="38"/>
    </row>
    <row r="22" spans="1:13" ht="14">
      <c r="A22" s="2637" t="s">
        <v>705</v>
      </c>
      <c r="B22" s="2813"/>
      <c r="C22" s="2813"/>
      <c r="D22" s="2813"/>
      <c r="E22" s="2813"/>
      <c r="F22" s="2813"/>
      <c r="G22" s="2813"/>
      <c r="H22" s="2813"/>
      <c r="I22" s="2813"/>
      <c r="J22" s="2813"/>
      <c r="K22" s="2813"/>
    </row>
    <row r="23" spans="1:13" ht="14">
      <c r="A23" s="38"/>
      <c r="B23" s="38"/>
      <c r="C23" s="38"/>
      <c r="D23" s="38"/>
      <c r="E23" s="38"/>
      <c r="F23" s="38"/>
      <c r="G23" s="38"/>
      <c r="H23" s="38"/>
      <c r="I23" s="38"/>
      <c r="J23" s="38"/>
      <c r="K23" s="38"/>
    </row>
    <row r="24" spans="1:13" ht="17.5">
      <c r="A24" s="2814" t="s">
        <v>281</v>
      </c>
      <c r="B24" s="2718" t="s">
        <v>30</v>
      </c>
      <c r="C24" s="2718"/>
      <c r="D24" s="2718"/>
      <c r="E24" s="2718"/>
      <c r="F24" s="2718"/>
      <c r="G24" s="2718"/>
      <c r="H24" s="2718"/>
      <c r="I24" s="2718"/>
      <c r="J24" s="2718" t="s">
        <v>17</v>
      </c>
      <c r="K24" s="2719"/>
      <c r="M24" s="300"/>
    </row>
    <row r="25" spans="1:13" ht="17.5">
      <c r="A25" s="2815"/>
      <c r="B25" s="2707" t="s">
        <v>18</v>
      </c>
      <c r="C25" s="2707"/>
      <c r="D25" s="2707" t="s">
        <v>22</v>
      </c>
      <c r="E25" s="2707"/>
      <c r="F25" s="2707" t="s">
        <v>23</v>
      </c>
      <c r="G25" s="2707"/>
      <c r="H25" s="2707" t="s">
        <v>69</v>
      </c>
      <c r="I25" s="2707"/>
      <c r="J25" s="2707"/>
      <c r="K25" s="2817"/>
      <c r="M25" s="300"/>
    </row>
    <row r="26" spans="1:13" ht="17.5">
      <c r="A26" s="2816"/>
      <c r="B26" s="498" t="s">
        <v>36</v>
      </c>
      <c r="C26" s="498" t="s">
        <v>37</v>
      </c>
      <c r="D26" s="498" t="s">
        <v>36</v>
      </c>
      <c r="E26" s="498" t="s">
        <v>37</v>
      </c>
      <c r="F26" s="498" t="s">
        <v>36</v>
      </c>
      <c r="G26" s="498" t="s">
        <v>37</v>
      </c>
      <c r="H26" s="498" t="s">
        <v>36</v>
      </c>
      <c r="I26" s="498" t="s">
        <v>37</v>
      </c>
      <c r="J26" s="498" t="s">
        <v>36</v>
      </c>
      <c r="K26" s="500" t="s">
        <v>37</v>
      </c>
      <c r="M26" s="300"/>
    </row>
    <row r="27" spans="1:13" ht="14">
      <c r="A27" s="533" t="s">
        <v>266</v>
      </c>
      <c r="B27" s="534">
        <v>114</v>
      </c>
      <c r="C27" s="535">
        <v>0.41499999999999998</v>
      </c>
      <c r="D27" s="534">
        <v>36</v>
      </c>
      <c r="E27" s="535">
        <v>0.21199999999999999</v>
      </c>
      <c r="F27" s="534">
        <v>298</v>
      </c>
      <c r="G27" s="535">
        <v>0.39</v>
      </c>
      <c r="H27" s="534">
        <v>632</v>
      </c>
      <c r="I27" s="535">
        <v>0.16500000000000001</v>
      </c>
      <c r="J27" s="536">
        <v>1080</v>
      </c>
      <c r="K27" s="535">
        <v>0.214</v>
      </c>
    </row>
    <row r="28" spans="1:13" ht="14">
      <c r="A28" s="533" t="s">
        <v>267</v>
      </c>
      <c r="B28" s="534">
        <v>100</v>
      </c>
      <c r="C28" s="535">
        <v>0.36399999999999999</v>
      </c>
      <c r="D28" s="534">
        <v>60</v>
      </c>
      <c r="E28" s="535">
        <v>0.35299999999999998</v>
      </c>
      <c r="F28" s="534">
        <v>237</v>
      </c>
      <c r="G28" s="535">
        <v>0.31</v>
      </c>
      <c r="H28" s="536">
        <v>1314</v>
      </c>
      <c r="I28" s="535">
        <v>0.34300000000000003</v>
      </c>
      <c r="J28" s="536">
        <v>1711</v>
      </c>
      <c r="K28" s="535">
        <v>0.34</v>
      </c>
    </row>
    <row r="29" spans="1:13" ht="14">
      <c r="A29" s="533" t="s">
        <v>268</v>
      </c>
      <c r="B29" s="534">
        <v>32</v>
      </c>
      <c r="C29" s="535">
        <v>0.11600000000000001</v>
      </c>
      <c r="D29" s="534">
        <v>43</v>
      </c>
      <c r="E29" s="535">
        <v>0.253</v>
      </c>
      <c r="F29" s="534">
        <v>31</v>
      </c>
      <c r="G29" s="535">
        <v>4.1000000000000002E-2</v>
      </c>
      <c r="H29" s="534">
        <v>370</v>
      </c>
      <c r="I29" s="535">
        <v>9.7000000000000003E-2</v>
      </c>
      <c r="J29" s="534">
        <v>476</v>
      </c>
      <c r="K29" s="535">
        <v>9.5000000000000001E-2</v>
      </c>
    </row>
    <row r="30" spans="1:13" ht="14">
      <c r="A30" s="533" t="s">
        <v>269</v>
      </c>
      <c r="B30" s="534">
        <v>1</v>
      </c>
      <c r="C30" s="535">
        <v>4.0000000000000001E-3</v>
      </c>
      <c r="D30" s="534">
        <v>0</v>
      </c>
      <c r="E30" s="535">
        <v>0</v>
      </c>
      <c r="F30" s="534">
        <v>70</v>
      </c>
      <c r="G30" s="535">
        <v>9.1999999999999998E-2</v>
      </c>
      <c r="H30" s="534">
        <v>601</v>
      </c>
      <c r="I30" s="535">
        <v>0.157</v>
      </c>
      <c r="J30" s="534">
        <v>672</v>
      </c>
      <c r="K30" s="535">
        <v>0.13300000000000001</v>
      </c>
    </row>
    <row r="31" spans="1:13" ht="14">
      <c r="A31" s="533" t="s">
        <v>270</v>
      </c>
      <c r="B31" s="534">
        <v>1</v>
      </c>
      <c r="C31" s="535">
        <v>4.0000000000000001E-3</v>
      </c>
      <c r="D31" s="534">
        <v>0</v>
      </c>
      <c r="E31" s="535">
        <v>0</v>
      </c>
      <c r="F31" s="534">
        <v>9</v>
      </c>
      <c r="G31" s="535">
        <v>1.2E-2</v>
      </c>
      <c r="H31" s="534">
        <v>287</v>
      </c>
      <c r="I31" s="535">
        <v>7.4999999999999997E-2</v>
      </c>
      <c r="J31" s="534">
        <v>297</v>
      </c>
      <c r="K31" s="535">
        <v>5.8999999999999997E-2</v>
      </c>
    </row>
    <row r="32" spans="1:13" ht="14">
      <c r="A32" s="533" t="s">
        <v>33</v>
      </c>
      <c r="B32" s="534">
        <v>9</v>
      </c>
      <c r="C32" s="535">
        <v>3.3000000000000002E-2</v>
      </c>
      <c r="D32" s="534">
        <v>19</v>
      </c>
      <c r="E32" s="535">
        <v>0.112</v>
      </c>
      <c r="F32" s="534">
        <v>46</v>
      </c>
      <c r="G32" s="535">
        <v>0.06</v>
      </c>
      <c r="H32" s="534">
        <v>222</v>
      </c>
      <c r="I32" s="535">
        <v>5.8000000000000003E-2</v>
      </c>
      <c r="J32" s="534">
        <v>296</v>
      </c>
      <c r="K32" s="535">
        <v>5.8999999999999997E-2</v>
      </c>
    </row>
    <row r="33" spans="1:11" ht="14">
      <c r="A33" s="533" t="s">
        <v>271</v>
      </c>
      <c r="B33" s="534">
        <v>5</v>
      </c>
      <c r="C33" s="535">
        <v>1.7999999999999999E-2</v>
      </c>
      <c r="D33" s="534">
        <v>6</v>
      </c>
      <c r="E33" s="535">
        <v>3.5000000000000003E-2</v>
      </c>
      <c r="F33" s="534">
        <v>28</v>
      </c>
      <c r="G33" s="535">
        <v>3.6999999999999998E-2</v>
      </c>
      <c r="H33" s="534">
        <v>152</v>
      </c>
      <c r="I33" s="535">
        <v>0.04</v>
      </c>
      <c r="J33" s="534">
        <v>191</v>
      </c>
      <c r="K33" s="535">
        <v>3.7999999999999999E-2</v>
      </c>
    </row>
    <row r="34" spans="1:11" ht="14">
      <c r="A34" s="533" t="s">
        <v>272</v>
      </c>
      <c r="B34" s="534">
        <v>2</v>
      </c>
      <c r="C34" s="535">
        <v>7.0000000000000001E-3</v>
      </c>
      <c r="D34" s="534">
        <v>3</v>
      </c>
      <c r="E34" s="535">
        <v>1.7999999999999999E-2</v>
      </c>
      <c r="F34" s="534">
        <v>27</v>
      </c>
      <c r="G34" s="535">
        <v>3.5000000000000003E-2</v>
      </c>
      <c r="H34" s="534">
        <v>186</v>
      </c>
      <c r="I34" s="535">
        <v>4.9000000000000002E-2</v>
      </c>
      <c r="J34" s="534">
        <v>218</v>
      </c>
      <c r="K34" s="535">
        <v>4.2999999999999997E-2</v>
      </c>
    </row>
    <row r="35" spans="1:11" ht="14">
      <c r="A35" s="533" t="s">
        <v>273</v>
      </c>
      <c r="B35" s="534">
        <v>10</v>
      </c>
      <c r="C35" s="535">
        <v>3.5999999999999997E-2</v>
      </c>
      <c r="D35" s="534">
        <v>3</v>
      </c>
      <c r="E35" s="535">
        <v>1.7999999999999999E-2</v>
      </c>
      <c r="F35" s="534">
        <v>18</v>
      </c>
      <c r="G35" s="535">
        <v>2.4E-2</v>
      </c>
      <c r="H35" s="534">
        <v>45</v>
      </c>
      <c r="I35" s="535">
        <v>1.2E-2</v>
      </c>
      <c r="J35" s="534">
        <v>76</v>
      </c>
      <c r="K35" s="535">
        <v>1.4999999999999999E-2</v>
      </c>
    </row>
    <row r="36" spans="1:11" ht="14.5" thickBot="1">
      <c r="A36" s="533" t="s">
        <v>274</v>
      </c>
      <c r="B36" s="537">
        <v>1</v>
      </c>
      <c r="C36" s="538">
        <v>4.0000000000000001E-3</v>
      </c>
      <c r="D36" s="537">
        <v>0</v>
      </c>
      <c r="E36" s="538">
        <v>0</v>
      </c>
      <c r="F36" s="537">
        <v>0</v>
      </c>
      <c r="G36" s="538">
        <v>0</v>
      </c>
      <c r="H36" s="537">
        <v>18</v>
      </c>
      <c r="I36" s="538">
        <v>5.0000000000000001E-3</v>
      </c>
      <c r="J36" s="537">
        <v>19</v>
      </c>
      <c r="K36" s="538">
        <v>4.0000000000000001E-3</v>
      </c>
    </row>
    <row r="37" spans="1:11" ht="14">
      <c r="A37" s="379" t="s">
        <v>28</v>
      </c>
      <c r="B37" s="539">
        <v>275</v>
      </c>
      <c r="C37" s="540">
        <v>1</v>
      </c>
      <c r="D37" s="539">
        <v>170</v>
      </c>
      <c r="E37" s="540">
        <v>1</v>
      </c>
      <c r="F37" s="539">
        <v>764</v>
      </c>
      <c r="G37" s="540">
        <v>1</v>
      </c>
      <c r="H37" s="541">
        <v>3827</v>
      </c>
      <c r="I37" s="540">
        <v>1</v>
      </c>
      <c r="J37" s="541">
        <v>5036</v>
      </c>
      <c r="K37" s="540">
        <v>1</v>
      </c>
    </row>
    <row r="38" spans="1:11" ht="69.75" customHeight="1">
      <c r="A38" s="2821" t="s">
        <v>341</v>
      </c>
      <c r="B38" s="2821"/>
      <c r="C38" s="2821"/>
      <c r="D38" s="2821"/>
      <c r="E38" s="2821"/>
      <c r="F38" s="2821"/>
      <c r="G38" s="2821"/>
      <c r="H38" s="2821"/>
      <c r="I38" s="2821"/>
      <c r="J38" s="2821"/>
      <c r="K38" s="2821"/>
    </row>
    <row r="39" spans="1:11" ht="14">
      <c r="A39" s="38"/>
      <c r="B39" s="38"/>
      <c r="C39" s="38"/>
      <c r="D39" s="38"/>
      <c r="E39" s="38"/>
      <c r="F39" s="38"/>
      <c r="G39" s="38"/>
      <c r="H39" s="38"/>
      <c r="I39" s="38"/>
      <c r="J39" s="38"/>
      <c r="K39" s="38"/>
    </row>
    <row r="40" spans="1:11" ht="14">
      <c r="A40" s="2851" t="s">
        <v>337</v>
      </c>
      <c r="B40" s="2851"/>
      <c r="C40" s="2851"/>
      <c r="D40" s="2851"/>
      <c r="E40" s="2851"/>
      <c r="F40" s="2851"/>
      <c r="G40" s="2851"/>
      <c r="H40" s="2851"/>
      <c r="I40" s="2851"/>
      <c r="J40" s="2851"/>
      <c r="K40" s="2851"/>
    </row>
  </sheetData>
  <mergeCells count="20">
    <mergeCell ref="A40:K40"/>
    <mergeCell ref="A22:K22"/>
    <mergeCell ref="A38:K38"/>
    <mergeCell ref="A24:A26"/>
    <mergeCell ref="B24:I24"/>
    <mergeCell ref="J24:K25"/>
    <mergeCell ref="B25:C25"/>
    <mergeCell ref="D25:E25"/>
    <mergeCell ref="F25:G25"/>
    <mergeCell ref="H25:I25"/>
    <mergeCell ref="A17:K17"/>
    <mergeCell ref="A19:K19"/>
    <mergeCell ref="A1:K1"/>
    <mergeCell ref="A3:A5"/>
    <mergeCell ref="B3:I3"/>
    <mergeCell ref="J3:K4"/>
    <mergeCell ref="B4:C4"/>
    <mergeCell ref="D4:E4"/>
    <mergeCell ref="F4:G4"/>
    <mergeCell ref="H4:I4"/>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M19"/>
  <sheetViews>
    <sheetView workbookViewId="0">
      <selection activeCell="K6" activeCellId="4" sqref="A1:M19"/>
    </sheetView>
  </sheetViews>
  <sheetFormatPr defaultRowHeight="14.25" customHeight="1"/>
  <cols>
    <col min="1" max="1" width="26.75" style="524" customWidth="1"/>
    <col min="2" max="11" width="9.75" style="310" customWidth="1"/>
    <col min="12" max="12" width="8.6640625" style="310"/>
    <col min="13" max="13" width="8.6640625" style="324"/>
    <col min="14" max="16384" width="8.6640625" style="310"/>
  </cols>
  <sheetData>
    <row r="1" spans="1:13" ht="25">
      <c r="A1" s="2475" t="s">
        <v>719</v>
      </c>
      <c r="B1" s="2475"/>
      <c r="C1" s="2475"/>
      <c r="D1" s="2475"/>
      <c r="E1" s="2475"/>
      <c r="F1" s="2475"/>
      <c r="G1" s="2475"/>
      <c r="H1" s="2475"/>
      <c r="I1" s="2475"/>
      <c r="J1" s="2475"/>
      <c r="K1" s="2475"/>
      <c r="L1" s="604"/>
    </row>
    <row r="2" spans="1:13" ht="14">
      <c r="A2" s="38"/>
      <c r="B2" s="38"/>
      <c r="C2" s="38"/>
      <c r="D2" s="38"/>
      <c r="E2" s="38"/>
      <c r="F2" s="38"/>
      <c r="G2" s="38"/>
      <c r="H2" s="38"/>
      <c r="I2" s="38"/>
      <c r="J2" s="38"/>
      <c r="K2" s="38"/>
    </row>
    <row r="3" spans="1:13" ht="17.5">
      <c r="A3" s="2837" t="s">
        <v>281</v>
      </c>
      <c r="B3" s="2769" t="s">
        <v>30</v>
      </c>
      <c r="C3" s="2770"/>
      <c r="D3" s="2770"/>
      <c r="E3" s="2770"/>
      <c r="F3" s="2770"/>
      <c r="G3" s="2770"/>
      <c r="H3" s="2770"/>
      <c r="I3" s="2840"/>
      <c r="J3" s="2769" t="s">
        <v>17</v>
      </c>
      <c r="K3" s="2771"/>
      <c r="M3" s="300"/>
    </row>
    <row r="4" spans="1:13" ht="17.5">
      <c r="A4" s="2838"/>
      <c r="B4" s="2772" t="s">
        <v>18</v>
      </c>
      <c r="C4" s="2845"/>
      <c r="D4" s="2772" t="s">
        <v>22</v>
      </c>
      <c r="E4" s="2845"/>
      <c r="F4" s="2772" t="s">
        <v>23</v>
      </c>
      <c r="G4" s="2845"/>
      <c r="H4" s="2772" t="s">
        <v>69</v>
      </c>
      <c r="I4" s="2846"/>
      <c r="J4" s="2772"/>
      <c r="K4" s="2773"/>
      <c r="M4" s="300"/>
    </row>
    <row r="5" spans="1:13" ht="17.5">
      <c r="A5" s="2839"/>
      <c r="B5" s="608" t="s">
        <v>36</v>
      </c>
      <c r="C5" s="609" t="s">
        <v>37</v>
      </c>
      <c r="D5" s="608" t="s">
        <v>36</v>
      </c>
      <c r="E5" s="609" t="s">
        <v>37</v>
      </c>
      <c r="F5" s="608" t="s">
        <v>36</v>
      </c>
      <c r="G5" s="609" t="s">
        <v>37</v>
      </c>
      <c r="H5" s="608" t="s">
        <v>36</v>
      </c>
      <c r="I5" s="610" t="s">
        <v>37</v>
      </c>
      <c r="J5" s="608" t="s">
        <v>36</v>
      </c>
      <c r="K5" s="611" t="s">
        <v>37</v>
      </c>
      <c r="M5" s="300"/>
    </row>
    <row r="6" spans="1:13" ht="14">
      <c r="A6" s="598" t="s">
        <v>71</v>
      </c>
      <c r="B6" s="612">
        <v>6</v>
      </c>
      <c r="C6" s="950">
        <v>0.66700000000000004</v>
      </c>
      <c r="D6" s="612">
        <v>9</v>
      </c>
      <c r="E6" s="950">
        <v>0.375</v>
      </c>
      <c r="F6" s="612">
        <v>19</v>
      </c>
      <c r="G6" s="950">
        <v>0.373</v>
      </c>
      <c r="H6" s="612">
        <v>187</v>
      </c>
      <c r="I6" s="950">
        <v>0.187</v>
      </c>
      <c r="J6" s="612">
        <v>221</v>
      </c>
      <c r="K6" s="955">
        <v>0.20399999999999999</v>
      </c>
    </row>
    <row r="7" spans="1:13" ht="14">
      <c r="A7" s="599" t="s">
        <v>72</v>
      </c>
      <c r="B7" s="613">
        <v>1</v>
      </c>
      <c r="C7" s="951">
        <v>0.111</v>
      </c>
      <c r="D7" s="613">
        <v>10</v>
      </c>
      <c r="E7" s="951">
        <v>0.41699999999999998</v>
      </c>
      <c r="F7" s="613">
        <v>19</v>
      </c>
      <c r="G7" s="951">
        <v>0.373</v>
      </c>
      <c r="H7" s="613">
        <v>391</v>
      </c>
      <c r="I7" s="951">
        <v>0.39100000000000001</v>
      </c>
      <c r="J7" s="613">
        <v>421</v>
      </c>
      <c r="K7" s="956">
        <v>0.38800000000000001</v>
      </c>
    </row>
    <row r="8" spans="1:13" ht="14">
      <c r="A8" s="317" t="s">
        <v>73</v>
      </c>
      <c r="B8" s="612">
        <v>0</v>
      </c>
      <c r="C8" s="952">
        <v>0</v>
      </c>
      <c r="D8" s="612">
        <v>0</v>
      </c>
      <c r="E8" s="952">
        <v>0</v>
      </c>
      <c r="F8" s="612">
        <v>0</v>
      </c>
      <c r="G8" s="952">
        <v>0</v>
      </c>
      <c r="H8" s="612">
        <v>19</v>
      </c>
      <c r="I8" s="952">
        <v>1.9E-2</v>
      </c>
      <c r="J8" s="612">
        <v>19</v>
      </c>
      <c r="K8" s="957">
        <v>1.7999999999999999E-2</v>
      </c>
    </row>
    <row r="9" spans="1:13" ht="14">
      <c r="A9" s="599" t="s">
        <v>74</v>
      </c>
      <c r="B9" s="613">
        <v>0</v>
      </c>
      <c r="C9" s="951">
        <v>0</v>
      </c>
      <c r="D9" s="613">
        <v>0</v>
      </c>
      <c r="E9" s="951">
        <v>0</v>
      </c>
      <c r="F9" s="613">
        <v>0</v>
      </c>
      <c r="G9" s="951">
        <v>0</v>
      </c>
      <c r="H9" s="613">
        <v>15</v>
      </c>
      <c r="I9" s="951">
        <v>1.4999999999999999E-2</v>
      </c>
      <c r="J9" s="613">
        <v>15</v>
      </c>
      <c r="K9" s="956">
        <v>1.4E-2</v>
      </c>
    </row>
    <row r="10" spans="1:13" ht="14">
      <c r="A10" s="317" t="s">
        <v>75</v>
      </c>
      <c r="B10" s="612">
        <v>0</v>
      </c>
      <c r="C10" s="952">
        <v>0</v>
      </c>
      <c r="D10" s="612">
        <v>0</v>
      </c>
      <c r="E10" s="952">
        <v>0</v>
      </c>
      <c r="F10" s="612">
        <v>0</v>
      </c>
      <c r="G10" s="952">
        <v>0</v>
      </c>
      <c r="H10" s="612">
        <v>169</v>
      </c>
      <c r="I10" s="952">
        <v>0.16900000000000001</v>
      </c>
      <c r="J10" s="612">
        <v>169</v>
      </c>
      <c r="K10" s="957">
        <v>0.156</v>
      </c>
    </row>
    <row r="11" spans="1:13" ht="14">
      <c r="A11" s="599" t="s">
        <v>76</v>
      </c>
      <c r="B11" s="613">
        <v>1</v>
      </c>
      <c r="C11" s="951">
        <v>0.111</v>
      </c>
      <c r="D11" s="613">
        <v>5</v>
      </c>
      <c r="E11" s="951">
        <v>0.20799999999999999</v>
      </c>
      <c r="F11" s="613">
        <v>10</v>
      </c>
      <c r="G11" s="951">
        <v>0.19600000000000001</v>
      </c>
      <c r="H11" s="613">
        <v>62</v>
      </c>
      <c r="I11" s="951">
        <v>6.2E-2</v>
      </c>
      <c r="J11" s="613">
        <v>78</v>
      </c>
      <c r="K11" s="956">
        <v>7.1999999999999995E-2</v>
      </c>
    </row>
    <row r="12" spans="1:13" ht="14">
      <c r="A12" s="317" t="s">
        <v>77</v>
      </c>
      <c r="B12" s="612">
        <v>0</v>
      </c>
      <c r="C12" s="952">
        <v>0</v>
      </c>
      <c r="D12" s="612">
        <v>0</v>
      </c>
      <c r="E12" s="952">
        <v>0</v>
      </c>
      <c r="F12" s="612">
        <v>1</v>
      </c>
      <c r="G12" s="952">
        <v>0.02</v>
      </c>
      <c r="H12" s="612">
        <v>42</v>
      </c>
      <c r="I12" s="952">
        <v>4.2000000000000003E-2</v>
      </c>
      <c r="J12" s="612">
        <v>43</v>
      </c>
      <c r="K12" s="957">
        <v>0.04</v>
      </c>
    </row>
    <row r="13" spans="1:13" ht="14">
      <c r="A13" s="599" t="s">
        <v>78</v>
      </c>
      <c r="B13" s="613">
        <v>0</v>
      </c>
      <c r="C13" s="951">
        <v>0</v>
      </c>
      <c r="D13" s="613">
        <v>0</v>
      </c>
      <c r="E13" s="951">
        <v>0</v>
      </c>
      <c r="F13" s="613">
        <v>0</v>
      </c>
      <c r="G13" s="951">
        <v>0</v>
      </c>
      <c r="H13" s="613">
        <v>101</v>
      </c>
      <c r="I13" s="951">
        <v>0.10100000000000001</v>
      </c>
      <c r="J13" s="613">
        <v>101</v>
      </c>
      <c r="K13" s="956">
        <v>9.2999999999999999E-2</v>
      </c>
    </row>
    <row r="14" spans="1:13" ht="14">
      <c r="A14" s="317" t="s">
        <v>79</v>
      </c>
      <c r="B14" s="612">
        <v>1</v>
      </c>
      <c r="C14" s="952">
        <v>0.111</v>
      </c>
      <c r="D14" s="612">
        <v>0</v>
      </c>
      <c r="E14" s="952">
        <v>0</v>
      </c>
      <c r="F14" s="612">
        <v>2</v>
      </c>
      <c r="G14" s="952">
        <v>3.9E-2</v>
      </c>
      <c r="H14" s="612">
        <v>9</v>
      </c>
      <c r="I14" s="952">
        <v>8.9999999999999993E-3</v>
      </c>
      <c r="J14" s="612">
        <v>12</v>
      </c>
      <c r="K14" s="957">
        <v>1.0999999999999999E-2</v>
      </c>
    </row>
    <row r="15" spans="1:13" ht="14.5" thickBot="1">
      <c r="A15" s="599" t="s">
        <v>80</v>
      </c>
      <c r="B15" s="614">
        <v>0</v>
      </c>
      <c r="C15" s="953">
        <v>0</v>
      </c>
      <c r="D15" s="614">
        <v>0</v>
      </c>
      <c r="E15" s="953">
        <v>0</v>
      </c>
      <c r="F15" s="614">
        <v>0</v>
      </c>
      <c r="G15" s="953">
        <v>0</v>
      </c>
      <c r="H15" s="614">
        <v>5</v>
      </c>
      <c r="I15" s="953">
        <v>5.0000000000000001E-3</v>
      </c>
      <c r="J15" s="614">
        <v>5</v>
      </c>
      <c r="K15" s="958">
        <v>5.0000000000000001E-3</v>
      </c>
    </row>
    <row r="16" spans="1:13" ht="14">
      <c r="A16" s="528" t="s">
        <v>28</v>
      </c>
      <c r="B16" s="615">
        <f>SUM(B6:B15)</f>
        <v>9</v>
      </c>
      <c r="C16" s="968">
        <f t="shared" ref="C16:G16" si="0">SUM(C6:C15)</f>
        <v>1</v>
      </c>
      <c r="D16" s="616">
        <f t="shared" si="0"/>
        <v>24</v>
      </c>
      <c r="E16" s="968">
        <f t="shared" si="0"/>
        <v>1</v>
      </c>
      <c r="F16" s="616">
        <f t="shared" si="0"/>
        <v>51</v>
      </c>
      <c r="G16" s="968">
        <f t="shared" si="0"/>
        <v>1.0009999999999999</v>
      </c>
      <c r="H16" s="616">
        <f t="shared" ref="H16" si="1">SUM(H6:H15)</f>
        <v>1000</v>
      </c>
      <c r="I16" s="968">
        <f t="shared" ref="I16" si="2">SUM(I6:I15)</f>
        <v>1.0000000000000002</v>
      </c>
      <c r="J16" s="616">
        <f t="shared" ref="J16" si="3">SUM(J6:J15)</f>
        <v>1084</v>
      </c>
      <c r="K16" s="969">
        <f t="shared" ref="K16" si="4">SUM(K6:K15)</f>
        <v>1.0009999999999999</v>
      </c>
    </row>
    <row r="17" spans="1:11" ht="25.5" customHeight="1">
      <c r="A17" s="2852" t="s">
        <v>286</v>
      </c>
      <c r="B17" s="2852"/>
      <c r="C17" s="2852"/>
      <c r="D17" s="2852"/>
      <c r="E17" s="2852"/>
      <c r="F17" s="2852"/>
      <c r="G17" s="2852"/>
      <c r="H17" s="2852"/>
      <c r="I17" s="2852"/>
      <c r="J17" s="2852"/>
      <c r="K17" s="2852"/>
    </row>
    <row r="18" spans="1:11" ht="14">
      <c r="A18" s="38"/>
      <c r="B18" s="38"/>
      <c r="C18" s="38"/>
      <c r="D18" s="38"/>
      <c r="E18" s="38"/>
      <c r="F18" s="38"/>
      <c r="G18" s="38"/>
      <c r="H18" s="38"/>
      <c r="I18" s="38"/>
      <c r="J18" s="38"/>
      <c r="K18" s="38"/>
    </row>
    <row r="19" spans="1:11" ht="14">
      <c r="A19" s="2489" t="s">
        <v>342</v>
      </c>
      <c r="B19" s="2489"/>
      <c r="C19" s="2489"/>
      <c r="D19" s="2489"/>
      <c r="E19" s="2489"/>
      <c r="F19" s="2489"/>
      <c r="G19" s="2489"/>
      <c r="H19" s="2489"/>
      <c r="I19" s="2489"/>
      <c r="J19" s="2489"/>
      <c r="K19" s="2489"/>
    </row>
  </sheetData>
  <mergeCells count="10">
    <mergeCell ref="A1:K1"/>
    <mergeCell ref="A19:K19"/>
    <mergeCell ref="A17:K17"/>
    <mergeCell ref="A3:A5"/>
    <mergeCell ref="B3:I3"/>
    <mergeCell ref="J3:K4"/>
    <mergeCell ref="B4:C4"/>
    <mergeCell ref="D4:E4"/>
    <mergeCell ref="F4:G4"/>
    <mergeCell ref="H4:I4"/>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M59"/>
  <sheetViews>
    <sheetView topLeftCell="A4" workbookViewId="0">
      <selection activeCell="K6" activeCellId="4" sqref="A1:M59"/>
    </sheetView>
  </sheetViews>
  <sheetFormatPr defaultRowHeight="14.25" customHeight="1"/>
  <cols>
    <col min="1" max="1" width="26.08203125" style="524" customWidth="1"/>
    <col min="2" max="11" width="10.33203125" style="310" customWidth="1"/>
    <col min="12" max="12" width="8.6640625" style="310"/>
    <col min="13" max="13" width="8.6640625" style="324"/>
    <col min="14" max="16384" width="8.6640625" style="310"/>
  </cols>
  <sheetData>
    <row r="1" spans="1:13" ht="25">
      <c r="A1" s="2475" t="s">
        <v>718</v>
      </c>
      <c r="B1" s="2475"/>
      <c r="C1" s="2475"/>
      <c r="D1" s="2475"/>
      <c r="E1" s="2475"/>
      <c r="F1" s="2475"/>
      <c r="G1" s="2475"/>
      <c r="H1" s="2475"/>
      <c r="I1" s="2475"/>
      <c r="J1" s="2475"/>
      <c r="K1" s="2475"/>
      <c r="L1" s="604"/>
    </row>
    <row r="2" spans="1:13" ht="14">
      <c r="A2" s="38"/>
      <c r="B2" s="38"/>
      <c r="C2" s="38"/>
      <c r="D2" s="38"/>
      <c r="E2" s="38"/>
      <c r="F2" s="38"/>
      <c r="G2" s="38"/>
      <c r="H2" s="38"/>
      <c r="I2" s="38"/>
      <c r="J2" s="38"/>
      <c r="K2" s="38"/>
    </row>
    <row r="3" spans="1:13" ht="17.5">
      <c r="A3" s="2631" t="s">
        <v>281</v>
      </c>
      <c r="B3" s="2502" t="s">
        <v>30</v>
      </c>
      <c r="C3" s="2503"/>
      <c r="D3" s="2503"/>
      <c r="E3" s="2503"/>
      <c r="F3" s="2503"/>
      <c r="G3" s="2503"/>
      <c r="H3" s="2503"/>
      <c r="I3" s="2807"/>
      <c r="J3" s="2502" t="s">
        <v>17</v>
      </c>
      <c r="K3" s="2504"/>
      <c r="M3" s="300"/>
    </row>
    <row r="4" spans="1:13" ht="17.5">
      <c r="A4" s="2632"/>
      <c r="B4" s="2618" t="s">
        <v>18</v>
      </c>
      <c r="C4" s="2619"/>
      <c r="D4" s="2618" t="s">
        <v>22</v>
      </c>
      <c r="E4" s="2619"/>
      <c r="F4" s="2618" t="s">
        <v>23</v>
      </c>
      <c r="G4" s="2619"/>
      <c r="H4" s="2618" t="s">
        <v>69</v>
      </c>
      <c r="I4" s="2809"/>
      <c r="J4" s="2618"/>
      <c r="K4" s="2808"/>
      <c r="M4" s="300"/>
    </row>
    <row r="5" spans="1:13" ht="17.5">
      <c r="A5" s="2633"/>
      <c r="B5" s="626" t="s">
        <v>36</v>
      </c>
      <c r="C5" s="627" t="s">
        <v>37</v>
      </c>
      <c r="D5" s="626" t="s">
        <v>36</v>
      </c>
      <c r="E5" s="627" t="s">
        <v>37</v>
      </c>
      <c r="F5" s="626" t="s">
        <v>36</v>
      </c>
      <c r="G5" s="627" t="s">
        <v>37</v>
      </c>
      <c r="H5" s="626" t="s">
        <v>36</v>
      </c>
      <c r="I5" s="628" t="s">
        <v>37</v>
      </c>
      <c r="J5" s="626" t="s">
        <v>36</v>
      </c>
      <c r="K5" s="629" t="s">
        <v>37</v>
      </c>
      <c r="M5" s="300"/>
    </row>
    <row r="6" spans="1:13" ht="14">
      <c r="A6" s="598" t="s">
        <v>71</v>
      </c>
      <c r="B6" s="630">
        <v>95</v>
      </c>
      <c r="C6" s="907">
        <v>0.45700000000000002</v>
      </c>
      <c r="D6" s="630">
        <v>14</v>
      </c>
      <c r="E6" s="907">
        <v>0.63600000000000001</v>
      </c>
      <c r="F6" s="630">
        <v>180</v>
      </c>
      <c r="G6" s="907">
        <v>0.55000000000000004</v>
      </c>
      <c r="H6" s="630">
        <v>374</v>
      </c>
      <c r="I6" s="907">
        <v>0.45700000000000002</v>
      </c>
      <c r="J6" s="630">
        <v>663</v>
      </c>
      <c r="K6" s="911">
        <v>0.48199999999999998</v>
      </c>
    </row>
    <row r="7" spans="1:13" ht="14">
      <c r="A7" s="599" t="s">
        <v>72</v>
      </c>
      <c r="B7" s="631">
        <v>36</v>
      </c>
      <c r="C7" s="908">
        <v>0.17299999999999999</v>
      </c>
      <c r="D7" s="631">
        <v>1</v>
      </c>
      <c r="E7" s="908">
        <v>4.4999999999999998E-2</v>
      </c>
      <c r="F7" s="631">
        <v>40</v>
      </c>
      <c r="G7" s="908">
        <v>0.122</v>
      </c>
      <c r="H7" s="631">
        <v>116</v>
      </c>
      <c r="I7" s="908">
        <v>0.14199999999999999</v>
      </c>
      <c r="J7" s="631">
        <v>193</v>
      </c>
      <c r="K7" s="912">
        <v>0.14000000000000001</v>
      </c>
    </row>
    <row r="8" spans="1:13" ht="14">
      <c r="A8" s="317" t="s">
        <v>73</v>
      </c>
      <c r="B8" s="630">
        <v>0</v>
      </c>
      <c r="C8" s="907">
        <v>0</v>
      </c>
      <c r="D8" s="630">
        <v>1</v>
      </c>
      <c r="E8" s="907">
        <v>4.4999999999999998E-2</v>
      </c>
      <c r="F8" s="630">
        <v>1</v>
      </c>
      <c r="G8" s="907">
        <v>3.0000000000000001E-3</v>
      </c>
      <c r="H8" s="630">
        <v>1</v>
      </c>
      <c r="I8" s="907">
        <v>1E-3</v>
      </c>
      <c r="J8" s="630">
        <v>3</v>
      </c>
      <c r="K8" s="911">
        <v>2E-3</v>
      </c>
    </row>
    <row r="9" spans="1:13" ht="14">
      <c r="A9" s="599" t="s">
        <v>74</v>
      </c>
      <c r="B9" s="631">
        <v>0</v>
      </c>
      <c r="C9" s="908">
        <v>0</v>
      </c>
      <c r="D9" s="631">
        <v>0</v>
      </c>
      <c r="E9" s="908">
        <v>0</v>
      </c>
      <c r="F9" s="631">
        <v>0</v>
      </c>
      <c r="G9" s="908">
        <v>0</v>
      </c>
      <c r="H9" s="631">
        <v>9</v>
      </c>
      <c r="I9" s="908">
        <v>1.0999999999999999E-2</v>
      </c>
      <c r="J9" s="631">
        <v>9</v>
      </c>
      <c r="K9" s="912">
        <v>7.0000000000000001E-3</v>
      </c>
    </row>
    <row r="10" spans="1:13" ht="14">
      <c r="A10" s="317" t="s">
        <v>75</v>
      </c>
      <c r="B10" s="630">
        <v>3</v>
      </c>
      <c r="C10" s="907">
        <v>1.4E-2</v>
      </c>
      <c r="D10" s="630">
        <v>0</v>
      </c>
      <c r="E10" s="907">
        <v>0</v>
      </c>
      <c r="F10" s="630">
        <v>12</v>
      </c>
      <c r="G10" s="907">
        <v>3.6999999999999998E-2</v>
      </c>
      <c r="H10" s="630">
        <v>33</v>
      </c>
      <c r="I10" s="907">
        <v>0.04</v>
      </c>
      <c r="J10" s="630">
        <v>48</v>
      </c>
      <c r="K10" s="911">
        <v>3.5000000000000003E-2</v>
      </c>
    </row>
    <row r="11" spans="1:13" ht="14">
      <c r="A11" s="599" t="s">
        <v>76</v>
      </c>
      <c r="B11" s="631">
        <v>9</v>
      </c>
      <c r="C11" s="908">
        <v>4.2999999999999997E-2</v>
      </c>
      <c r="D11" s="631">
        <v>3</v>
      </c>
      <c r="E11" s="908">
        <v>0.13600000000000001</v>
      </c>
      <c r="F11" s="631">
        <v>21</v>
      </c>
      <c r="G11" s="908">
        <v>6.4000000000000001E-2</v>
      </c>
      <c r="H11" s="631">
        <v>41</v>
      </c>
      <c r="I11" s="908">
        <v>0.05</v>
      </c>
      <c r="J11" s="631">
        <v>74</v>
      </c>
      <c r="K11" s="912">
        <v>5.3999999999999999E-2</v>
      </c>
    </row>
    <row r="12" spans="1:13" ht="14">
      <c r="A12" s="317" t="s">
        <v>77</v>
      </c>
      <c r="B12" s="630">
        <v>7</v>
      </c>
      <c r="C12" s="907">
        <v>3.4000000000000002E-2</v>
      </c>
      <c r="D12" s="630">
        <v>1</v>
      </c>
      <c r="E12" s="907">
        <v>4.4999999999999998E-2</v>
      </c>
      <c r="F12" s="630">
        <v>12</v>
      </c>
      <c r="G12" s="907">
        <v>3.6999999999999998E-2</v>
      </c>
      <c r="H12" s="630">
        <v>69</v>
      </c>
      <c r="I12" s="907">
        <v>8.4000000000000005E-2</v>
      </c>
      <c r="J12" s="630">
        <v>89</v>
      </c>
      <c r="K12" s="911">
        <v>6.5000000000000002E-2</v>
      </c>
    </row>
    <row r="13" spans="1:13" ht="14">
      <c r="A13" s="599" t="s">
        <v>78</v>
      </c>
      <c r="B13" s="631">
        <v>35</v>
      </c>
      <c r="C13" s="908">
        <v>0.16800000000000001</v>
      </c>
      <c r="D13" s="631">
        <v>1</v>
      </c>
      <c r="E13" s="908">
        <v>4.4999999999999998E-2</v>
      </c>
      <c r="F13" s="631">
        <v>35</v>
      </c>
      <c r="G13" s="908">
        <v>0.107</v>
      </c>
      <c r="H13" s="631">
        <v>132</v>
      </c>
      <c r="I13" s="908">
        <v>0.161</v>
      </c>
      <c r="J13" s="631">
        <v>203</v>
      </c>
      <c r="K13" s="912">
        <v>0.14799999999999999</v>
      </c>
    </row>
    <row r="14" spans="1:13" ht="14">
      <c r="A14" s="317" t="s">
        <v>79</v>
      </c>
      <c r="B14" s="630">
        <v>8</v>
      </c>
      <c r="C14" s="907">
        <v>3.7999999999999999E-2</v>
      </c>
      <c r="D14" s="630">
        <v>0</v>
      </c>
      <c r="E14" s="907">
        <v>0</v>
      </c>
      <c r="F14" s="630">
        <v>16</v>
      </c>
      <c r="G14" s="907">
        <v>4.9000000000000002E-2</v>
      </c>
      <c r="H14" s="630">
        <v>16</v>
      </c>
      <c r="I14" s="907">
        <v>0.02</v>
      </c>
      <c r="J14" s="630">
        <v>40</v>
      </c>
      <c r="K14" s="911">
        <v>2.9000000000000001E-2</v>
      </c>
    </row>
    <row r="15" spans="1:13" ht="14.5" thickBot="1">
      <c r="A15" s="599" t="s">
        <v>80</v>
      </c>
      <c r="B15" s="632">
        <v>15</v>
      </c>
      <c r="C15" s="909">
        <v>7.1999999999999995E-2</v>
      </c>
      <c r="D15" s="632">
        <v>1</v>
      </c>
      <c r="E15" s="909">
        <v>4.4999999999999998E-2</v>
      </c>
      <c r="F15" s="632">
        <v>10</v>
      </c>
      <c r="G15" s="909">
        <v>3.1E-2</v>
      </c>
      <c r="H15" s="632">
        <v>27</v>
      </c>
      <c r="I15" s="909">
        <v>3.3000000000000002E-2</v>
      </c>
      <c r="J15" s="632">
        <v>53</v>
      </c>
      <c r="K15" s="913">
        <v>3.9E-2</v>
      </c>
    </row>
    <row r="16" spans="1:13" ht="14">
      <c r="A16" s="381" t="s">
        <v>28</v>
      </c>
      <c r="B16" s="633">
        <v>208</v>
      </c>
      <c r="C16" s="947">
        <v>1</v>
      </c>
      <c r="D16" s="634">
        <v>22</v>
      </c>
      <c r="E16" s="947">
        <v>1</v>
      </c>
      <c r="F16" s="634">
        <v>327</v>
      </c>
      <c r="G16" s="947">
        <v>1</v>
      </c>
      <c r="H16" s="634">
        <v>818</v>
      </c>
      <c r="I16" s="947">
        <v>1</v>
      </c>
      <c r="J16" s="635">
        <v>1375</v>
      </c>
      <c r="K16" s="949">
        <v>1</v>
      </c>
    </row>
    <row r="17" spans="1:13" ht="57.75" customHeight="1">
      <c r="A17" s="2852" t="s">
        <v>352</v>
      </c>
      <c r="B17" s="2852"/>
      <c r="C17" s="2852"/>
      <c r="D17" s="2852"/>
      <c r="E17" s="2852"/>
      <c r="F17" s="2852"/>
      <c r="G17" s="2852"/>
      <c r="H17" s="2852"/>
      <c r="I17" s="2852"/>
      <c r="J17" s="2852"/>
      <c r="K17" s="2852"/>
    </row>
    <row r="18" spans="1:13" ht="14">
      <c r="A18" s="38"/>
      <c r="B18" s="38"/>
      <c r="C18" s="38"/>
      <c r="D18" s="38"/>
      <c r="E18" s="38"/>
      <c r="F18" s="38"/>
      <c r="G18" s="38"/>
      <c r="H18" s="38"/>
      <c r="I18" s="38"/>
      <c r="J18" s="38"/>
      <c r="K18" s="38"/>
    </row>
    <row r="19" spans="1:13" ht="14">
      <c r="A19" s="2489" t="s">
        <v>346</v>
      </c>
      <c r="B19" s="2489"/>
      <c r="C19" s="2489"/>
      <c r="D19" s="2489"/>
      <c r="E19" s="2489"/>
      <c r="F19" s="2489"/>
      <c r="G19" s="2489"/>
      <c r="H19" s="2489"/>
      <c r="I19" s="2489"/>
      <c r="J19" s="2489"/>
      <c r="K19" s="2489"/>
    </row>
    <row r="20" spans="1:13" ht="14">
      <c r="A20" s="38"/>
      <c r="B20" s="38"/>
      <c r="C20" s="38"/>
      <c r="D20" s="38"/>
      <c r="E20" s="38"/>
      <c r="F20" s="38"/>
      <c r="G20" s="38"/>
      <c r="H20" s="38"/>
      <c r="I20" s="38"/>
      <c r="J20" s="38"/>
      <c r="K20" s="38"/>
    </row>
    <row r="21" spans="1:13" ht="14">
      <c r="A21" s="38"/>
      <c r="B21" s="38"/>
      <c r="C21" s="38"/>
      <c r="D21" s="38"/>
      <c r="E21" s="38"/>
      <c r="F21" s="38"/>
      <c r="G21" s="38"/>
      <c r="H21" s="38"/>
      <c r="I21" s="38"/>
      <c r="J21" s="38"/>
      <c r="K21" s="38"/>
    </row>
    <row r="22" spans="1:13" ht="14">
      <c r="A22" s="2637" t="s">
        <v>706</v>
      </c>
      <c r="B22" s="2637"/>
      <c r="C22" s="2637"/>
      <c r="D22" s="2637"/>
      <c r="E22" s="2637"/>
      <c r="F22" s="2637"/>
      <c r="G22" s="2637"/>
      <c r="H22" s="38"/>
      <c r="I22" s="38"/>
      <c r="J22" s="38"/>
      <c r="K22" s="38"/>
    </row>
    <row r="23" spans="1:13" ht="14">
      <c r="A23" s="38"/>
      <c r="B23" s="38"/>
      <c r="C23" s="38"/>
      <c r="D23" s="38"/>
      <c r="E23" s="38"/>
      <c r="F23" s="38"/>
      <c r="G23" s="38"/>
      <c r="H23" s="38"/>
      <c r="I23" s="38"/>
      <c r="J23" s="38"/>
      <c r="K23" s="38"/>
    </row>
    <row r="24" spans="1:13" ht="17.5">
      <c r="A24" s="2814" t="s">
        <v>68</v>
      </c>
      <c r="B24" s="2718" t="s">
        <v>30</v>
      </c>
      <c r="C24" s="2718"/>
      <c r="D24" s="2718"/>
      <c r="E24" s="2718"/>
      <c r="F24" s="2718" t="s">
        <v>17</v>
      </c>
      <c r="G24" s="2719"/>
      <c r="H24" s="38"/>
      <c r="I24" s="38"/>
      <c r="J24" s="38"/>
      <c r="K24" s="38"/>
      <c r="M24" s="300"/>
    </row>
    <row r="25" spans="1:13" ht="17.5">
      <c r="A25" s="2815"/>
      <c r="B25" s="2707" t="s">
        <v>69</v>
      </c>
      <c r="C25" s="2707"/>
      <c r="D25" s="2707" t="s">
        <v>70</v>
      </c>
      <c r="E25" s="2707"/>
      <c r="F25" s="2707"/>
      <c r="G25" s="2817"/>
      <c r="H25" s="38"/>
      <c r="I25" s="38"/>
      <c r="J25" s="38"/>
      <c r="K25" s="38"/>
      <c r="M25" s="300"/>
    </row>
    <row r="26" spans="1:13" ht="17.5">
      <c r="A26" s="2816"/>
      <c r="B26" s="498" t="s">
        <v>36</v>
      </c>
      <c r="C26" s="498" t="s">
        <v>37</v>
      </c>
      <c r="D26" s="498" t="s">
        <v>36</v>
      </c>
      <c r="E26" s="498" t="s">
        <v>37</v>
      </c>
      <c r="F26" s="498" t="s">
        <v>36</v>
      </c>
      <c r="G26" s="500" t="s">
        <v>37</v>
      </c>
      <c r="H26" s="38"/>
      <c r="I26" s="38"/>
      <c r="J26" s="38"/>
      <c r="K26" s="38"/>
      <c r="M26" s="300"/>
    </row>
    <row r="27" spans="1:13" ht="14">
      <c r="A27" s="533" t="s">
        <v>266</v>
      </c>
      <c r="B27" s="534">
        <v>192</v>
      </c>
      <c r="C27" s="535">
        <v>0.56999999999999995</v>
      </c>
      <c r="D27" s="534">
        <v>439</v>
      </c>
      <c r="E27" s="535">
        <v>0.46100000000000002</v>
      </c>
      <c r="F27" s="534">
        <v>631</v>
      </c>
      <c r="G27" s="535">
        <v>0.49</v>
      </c>
      <c r="H27" s="38"/>
      <c r="I27" s="38"/>
      <c r="J27" s="38"/>
      <c r="K27" s="38"/>
    </row>
    <row r="28" spans="1:13" ht="14">
      <c r="A28" s="533" t="s">
        <v>267</v>
      </c>
      <c r="B28" s="534">
        <v>73</v>
      </c>
      <c r="C28" s="535">
        <v>0.217</v>
      </c>
      <c r="D28" s="534">
        <v>130</v>
      </c>
      <c r="E28" s="535">
        <v>0.13700000000000001</v>
      </c>
      <c r="F28" s="534">
        <v>203</v>
      </c>
      <c r="G28" s="535">
        <v>0.157</v>
      </c>
      <c r="H28" s="38"/>
      <c r="I28" s="38"/>
      <c r="J28" s="38"/>
      <c r="K28" s="38"/>
    </row>
    <row r="29" spans="1:13" ht="14">
      <c r="A29" s="533" t="s">
        <v>270</v>
      </c>
      <c r="B29" s="534">
        <v>7</v>
      </c>
      <c r="C29" s="535">
        <v>2.1000000000000001E-2</v>
      </c>
      <c r="D29" s="534">
        <v>50</v>
      </c>
      <c r="E29" s="535">
        <v>5.2999999999999999E-2</v>
      </c>
      <c r="F29" s="534">
        <v>57</v>
      </c>
      <c r="G29" s="535">
        <v>4.3999999999999997E-2</v>
      </c>
      <c r="H29" s="38"/>
      <c r="I29" s="38"/>
      <c r="J29" s="38"/>
      <c r="K29" s="38"/>
    </row>
    <row r="30" spans="1:13" ht="14">
      <c r="A30" s="533" t="s">
        <v>33</v>
      </c>
      <c r="B30" s="534">
        <v>17</v>
      </c>
      <c r="C30" s="535">
        <v>0.05</v>
      </c>
      <c r="D30" s="534">
        <v>51</v>
      </c>
      <c r="E30" s="535">
        <v>5.3999999999999999E-2</v>
      </c>
      <c r="F30" s="534">
        <v>68</v>
      </c>
      <c r="G30" s="535">
        <v>5.2999999999999999E-2</v>
      </c>
      <c r="H30" s="38"/>
      <c r="I30" s="38"/>
      <c r="J30" s="38"/>
      <c r="K30" s="38"/>
    </row>
    <row r="31" spans="1:13" ht="14">
      <c r="A31" s="533" t="s">
        <v>271</v>
      </c>
      <c r="B31" s="534">
        <v>11</v>
      </c>
      <c r="C31" s="535">
        <v>3.3000000000000002E-2</v>
      </c>
      <c r="D31" s="534">
        <v>56</v>
      </c>
      <c r="E31" s="535">
        <v>5.8999999999999997E-2</v>
      </c>
      <c r="F31" s="534">
        <v>67</v>
      </c>
      <c r="G31" s="535">
        <v>5.1999999999999998E-2</v>
      </c>
      <c r="H31" s="38"/>
      <c r="I31" s="38"/>
      <c r="J31" s="38"/>
      <c r="K31" s="38"/>
    </row>
    <row r="32" spans="1:13" ht="14">
      <c r="A32" s="533" t="s">
        <v>272</v>
      </c>
      <c r="B32" s="534">
        <v>24</v>
      </c>
      <c r="C32" s="535">
        <v>7.0999999999999994E-2</v>
      </c>
      <c r="D32" s="534">
        <v>189</v>
      </c>
      <c r="E32" s="535">
        <v>0.19900000000000001</v>
      </c>
      <c r="F32" s="534">
        <v>213</v>
      </c>
      <c r="G32" s="535">
        <v>0.16500000000000001</v>
      </c>
      <c r="H32" s="38"/>
      <c r="I32" s="38"/>
      <c r="J32" s="38"/>
      <c r="K32" s="38"/>
    </row>
    <row r="33" spans="1:13" ht="14">
      <c r="A33" s="533" t="s">
        <v>273</v>
      </c>
      <c r="B33" s="534">
        <v>13</v>
      </c>
      <c r="C33" s="535">
        <v>3.9E-2</v>
      </c>
      <c r="D33" s="534">
        <v>25</v>
      </c>
      <c r="E33" s="535">
        <v>2.5999999999999999E-2</v>
      </c>
      <c r="F33" s="534">
        <v>38</v>
      </c>
      <c r="G33" s="535">
        <v>2.9000000000000001E-2</v>
      </c>
      <c r="H33" s="38"/>
      <c r="I33" s="38"/>
      <c r="J33" s="38"/>
      <c r="K33" s="38"/>
    </row>
    <row r="34" spans="1:13" ht="14.5" thickBot="1">
      <c r="A34" s="533" t="s">
        <v>274</v>
      </c>
      <c r="B34" s="537">
        <v>0</v>
      </c>
      <c r="C34" s="538">
        <v>0</v>
      </c>
      <c r="D34" s="537">
        <v>12</v>
      </c>
      <c r="E34" s="538">
        <v>1.2999999999999999E-2</v>
      </c>
      <c r="F34" s="537">
        <v>12</v>
      </c>
      <c r="G34" s="538">
        <v>8.9999999999999993E-3</v>
      </c>
      <c r="H34" s="38"/>
      <c r="I34" s="38"/>
      <c r="J34" s="38"/>
      <c r="K34" s="38"/>
    </row>
    <row r="35" spans="1:13" ht="14">
      <c r="A35" s="379" t="s">
        <v>28</v>
      </c>
      <c r="B35" s="539">
        <v>337</v>
      </c>
      <c r="C35" s="540">
        <v>1</v>
      </c>
      <c r="D35" s="539">
        <v>952</v>
      </c>
      <c r="E35" s="540">
        <v>1</v>
      </c>
      <c r="F35" s="541">
        <v>1289</v>
      </c>
      <c r="G35" s="540">
        <v>1</v>
      </c>
      <c r="H35" s="38"/>
      <c r="I35" s="38"/>
      <c r="J35" s="38"/>
      <c r="K35" s="38"/>
    </row>
    <row r="36" spans="1:13" ht="23.25" customHeight="1">
      <c r="A36" s="2856" t="s">
        <v>298</v>
      </c>
      <c r="B36" s="2856"/>
      <c r="C36" s="2856"/>
      <c r="D36" s="2856"/>
      <c r="E36" s="2856"/>
      <c r="F36" s="2856"/>
      <c r="G36" s="2856"/>
      <c r="H36" s="38"/>
      <c r="I36" s="38"/>
      <c r="J36" s="38"/>
      <c r="K36" s="38"/>
    </row>
    <row r="37" spans="1:13" ht="14">
      <c r="A37" s="38"/>
      <c r="B37" s="38"/>
      <c r="C37" s="38"/>
      <c r="D37" s="38"/>
      <c r="E37" s="38"/>
      <c r="F37" s="38"/>
      <c r="G37" s="38"/>
      <c r="H37" s="38"/>
      <c r="I37" s="38"/>
      <c r="J37" s="38"/>
      <c r="K37" s="38"/>
    </row>
    <row r="38" spans="1:13" ht="27.75" customHeight="1">
      <c r="A38" s="2489" t="s">
        <v>299</v>
      </c>
      <c r="B38" s="2489"/>
      <c r="C38" s="2489"/>
      <c r="D38" s="2489"/>
      <c r="E38" s="2489"/>
      <c r="F38" s="2489"/>
      <c r="G38" s="2489"/>
      <c r="H38" s="38"/>
      <c r="I38" s="38"/>
      <c r="J38" s="38"/>
      <c r="K38" s="38"/>
    </row>
    <row r="39" spans="1:13" ht="14">
      <c r="A39" s="38"/>
      <c r="B39" s="38"/>
      <c r="C39" s="38"/>
      <c r="D39" s="38"/>
      <c r="E39" s="38"/>
      <c r="F39" s="38"/>
      <c r="G39" s="38"/>
      <c r="H39" s="38"/>
      <c r="I39" s="38"/>
      <c r="J39" s="38"/>
      <c r="K39" s="38"/>
    </row>
    <row r="40" spans="1:13" ht="14">
      <c r="A40" s="38"/>
      <c r="B40" s="38"/>
      <c r="C40" s="38"/>
      <c r="D40" s="38"/>
      <c r="E40" s="38"/>
      <c r="F40" s="38"/>
      <c r="G40" s="38"/>
      <c r="H40" s="38"/>
      <c r="I40" s="38"/>
      <c r="J40" s="38"/>
      <c r="K40" s="38"/>
    </row>
    <row r="41" spans="1:13" ht="14">
      <c r="A41" s="2637" t="s">
        <v>707</v>
      </c>
      <c r="B41" s="2637"/>
      <c r="C41" s="2637"/>
      <c r="D41" s="2637"/>
      <c r="E41" s="2637"/>
      <c r="F41" s="2637"/>
      <c r="G41" s="2637"/>
      <c r="H41" s="38"/>
      <c r="I41" s="38"/>
      <c r="J41" s="38"/>
      <c r="K41" s="38"/>
    </row>
    <row r="42" spans="1:13" ht="14">
      <c r="A42" s="38"/>
      <c r="B42" s="38"/>
      <c r="C42" s="38"/>
      <c r="D42" s="38"/>
      <c r="E42" s="38"/>
      <c r="F42" s="38"/>
      <c r="G42" s="38"/>
      <c r="H42" s="38"/>
      <c r="I42" s="38"/>
      <c r="J42" s="38"/>
      <c r="K42" s="38"/>
    </row>
    <row r="43" spans="1:13" ht="17.5">
      <c r="A43" s="2814" t="s">
        <v>68</v>
      </c>
      <c r="B43" s="2718" t="s">
        <v>30</v>
      </c>
      <c r="C43" s="2718"/>
      <c r="D43" s="2718"/>
      <c r="E43" s="2718"/>
      <c r="F43" s="2718" t="s">
        <v>17</v>
      </c>
      <c r="G43" s="2719"/>
      <c r="H43" s="38"/>
      <c r="I43" s="38"/>
      <c r="J43" s="38"/>
      <c r="K43" s="38"/>
      <c r="M43" s="300"/>
    </row>
    <row r="44" spans="1:13" ht="17.5">
      <c r="A44" s="2815"/>
      <c r="B44" s="2707" t="s">
        <v>69</v>
      </c>
      <c r="C44" s="2707"/>
      <c r="D44" s="2707" t="s">
        <v>70</v>
      </c>
      <c r="E44" s="2707"/>
      <c r="F44" s="2707"/>
      <c r="G44" s="2817"/>
      <c r="H44" s="38"/>
      <c r="I44" s="38"/>
      <c r="J44" s="38"/>
      <c r="K44" s="38"/>
      <c r="M44" s="300"/>
    </row>
    <row r="45" spans="1:13" ht="17.5">
      <c r="A45" s="2816"/>
      <c r="B45" s="498" t="s">
        <v>36</v>
      </c>
      <c r="C45" s="498" t="s">
        <v>37</v>
      </c>
      <c r="D45" s="498" t="s">
        <v>36</v>
      </c>
      <c r="E45" s="498" t="s">
        <v>37</v>
      </c>
      <c r="F45" s="498" t="s">
        <v>36</v>
      </c>
      <c r="G45" s="500" t="s">
        <v>37</v>
      </c>
      <c r="H45" s="38"/>
      <c r="I45" s="38"/>
      <c r="J45" s="38"/>
      <c r="K45" s="38"/>
      <c r="M45" s="300"/>
    </row>
    <row r="46" spans="1:13" ht="14">
      <c r="A46" s="399" t="s">
        <v>71</v>
      </c>
      <c r="B46" s="15">
        <v>389</v>
      </c>
      <c r="C46" s="25">
        <v>0.44900000000000001</v>
      </c>
      <c r="D46" s="15">
        <v>197</v>
      </c>
      <c r="E46" s="25">
        <v>0.625</v>
      </c>
      <c r="F46" s="14">
        <v>586</v>
      </c>
      <c r="G46" s="25">
        <v>0.496</v>
      </c>
      <c r="H46" s="38"/>
      <c r="I46" s="38"/>
      <c r="J46" s="38"/>
      <c r="K46" s="38"/>
    </row>
    <row r="47" spans="1:13" ht="14">
      <c r="A47" s="398" t="s">
        <v>72</v>
      </c>
      <c r="B47" s="11">
        <v>125</v>
      </c>
      <c r="C47" s="13">
        <v>0.14399999999999999</v>
      </c>
      <c r="D47" s="11">
        <v>52</v>
      </c>
      <c r="E47" s="13">
        <v>0.16500000000000001</v>
      </c>
      <c r="F47" s="10">
        <v>177</v>
      </c>
      <c r="G47" s="13">
        <v>0.15</v>
      </c>
      <c r="H47" s="38"/>
      <c r="I47" s="38"/>
      <c r="J47" s="38"/>
      <c r="K47" s="38"/>
    </row>
    <row r="48" spans="1:13" ht="14">
      <c r="A48" s="398" t="s">
        <v>73</v>
      </c>
      <c r="B48" s="11">
        <v>3</v>
      </c>
      <c r="C48" s="13">
        <v>3.0000000000000001E-3</v>
      </c>
      <c r="D48" s="11">
        <v>3</v>
      </c>
      <c r="E48" s="13">
        <v>0.01</v>
      </c>
      <c r="F48" s="10">
        <v>6</v>
      </c>
      <c r="G48" s="13">
        <v>5.0000000000000001E-3</v>
      </c>
      <c r="H48" s="38"/>
      <c r="I48" s="38"/>
      <c r="J48" s="38"/>
      <c r="K48" s="38"/>
    </row>
    <row r="49" spans="1:11" ht="14">
      <c r="A49" s="398" t="s">
        <v>74</v>
      </c>
      <c r="B49" s="11">
        <v>5</v>
      </c>
      <c r="C49" s="13">
        <v>6.0000000000000001E-3</v>
      </c>
      <c r="D49" s="11">
        <v>0</v>
      </c>
      <c r="E49" s="13">
        <v>0</v>
      </c>
      <c r="F49" s="10">
        <v>5</v>
      </c>
      <c r="G49" s="13">
        <v>4.0000000000000001E-3</v>
      </c>
      <c r="H49" s="38"/>
      <c r="I49" s="38"/>
      <c r="J49" s="38"/>
      <c r="K49" s="38"/>
    </row>
    <row r="50" spans="1:11" ht="14">
      <c r="A50" s="398" t="s">
        <v>75</v>
      </c>
      <c r="B50" s="11">
        <v>47</v>
      </c>
      <c r="C50" s="13">
        <v>5.3999999999999999E-2</v>
      </c>
      <c r="D50" s="11">
        <v>0</v>
      </c>
      <c r="E50" s="13">
        <v>0</v>
      </c>
      <c r="F50" s="10">
        <v>47</v>
      </c>
      <c r="G50" s="13">
        <v>0.04</v>
      </c>
      <c r="H50" s="38"/>
      <c r="I50" s="38"/>
      <c r="J50" s="38"/>
      <c r="K50" s="38"/>
    </row>
    <row r="51" spans="1:11" ht="14">
      <c r="A51" s="398" t="s">
        <v>76</v>
      </c>
      <c r="B51" s="11">
        <v>49</v>
      </c>
      <c r="C51" s="13">
        <v>5.7000000000000002E-2</v>
      </c>
      <c r="D51" s="11">
        <v>13</v>
      </c>
      <c r="E51" s="13">
        <v>4.1000000000000002E-2</v>
      </c>
      <c r="F51" s="10">
        <v>62</v>
      </c>
      <c r="G51" s="13">
        <v>5.1999999999999998E-2</v>
      </c>
      <c r="H51" s="38"/>
      <c r="I51" s="38"/>
      <c r="J51" s="38"/>
      <c r="K51" s="38"/>
    </row>
    <row r="52" spans="1:11" ht="14">
      <c r="A52" s="398" t="s">
        <v>77</v>
      </c>
      <c r="B52" s="11">
        <v>48</v>
      </c>
      <c r="C52" s="13">
        <v>5.5E-2</v>
      </c>
      <c r="D52" s="11">
        <v>13</v>
      </c>
      <c r="E52" s="13">
        <v>4.1000000000000002E-2</v>
      </c>
      <c r="F52" s="10">
        <v>61</v>
      </c>
      <c r="G52" s="13">
        <v>5.1999999999999998E-2</v>
      </c>
      <c r="H52" s="38"/>
      <c r="I52" s="38"/>
      <c r="J52" s="38"/>
      <c r="K52" s="38"/>
    </row>
    <row r="53" spans="1:11" ht="14">
      <c r="A53" s="398" t="s">
        <v>78</v>
      </c>
      <c r="B53" s="11">
        <v>165</v>
      </c>
      <c r="C53" s="13">
        <v>0.19</v>
      </c>
      <c r="D53" s="11">
        <v>24</v>
      </c>
      <c r="E53" s="13">
        <v>7.5999999999999998E-2</v>
      </c>
      <c r="F53" s="10">
        <v>189</v>
      </c>
      <c r="G53" s="13">
        <v>0.16</v>
      </c>
      <c r="H53" s="38"/>
      <c r="I53" s="38"/>
      <c r="J53" s="38"/>
      <c r="K53" s="38"/>
    </row>
    <row r="54" spans="1:11" ht="14">
      <c r="A54" s="398" t="s">
        <v>79</v>
      </c>
      <c r="B54" s="11">
        <v>27</v>
      </c>
      <c r="C54" s="13">
        <v>3.1E-2</v>
      </c>
      <c r="D54" s="11">
        <v>12</v>
      </c>
      <c r="E54" s="13">
        <v>3.7999999999999999E-2</v>
      </c>
      <c r="F54" s="10">
        <v>39</v>
      </c>
      <c r="G54" s="13">
        <v>3.3000000000000002E-2</v>
      </c>
      <c r="H54" s="38"/>
      <c r="I54" s="38"/>
      <c r="J54" s="38"/>
      <c r="K54" s="38"/>
    </row>
    <row r="55" spans="1:11" ht="14.5" thickBot="1">
      <c r="A55" s="398" t="s">
        <v>80</v>
      </c>
      <c r="B55" s="519">
        <v>9</v>
      </c>
      <c r="C55" s="520">
        <v>0.01</v>
      </c>
      <c r="D55" s="519">
        <v>1</v>
      </c>
      <c r="E55" s="520">
        <v>3.0000000000000001E-3</v>
      </c>
      <c r="F55" s="542">
        <v>10</v>
      </c>
      <c r="G55" s="520">
        <v>8.0000000000000002E-3</v>
      </c>
      <c r="H55" s="38"/>
      <c r="I55" s="38"/>
      <c r="J55" s="38"/>
      <c r="K55" s="38"/>
    </row>
    <row r="56" spans="1:11" ht="14">
      <c r="A56" s="379" t="s">
        <v>28</v>
      </c>
      <c r="B56" s="543">
        <f>SUM(B46:B55)</f>
        <v>867</v>
      </c>
      <c r="C56" s="529">
        <f t="shared" ref="C56:G56" si="0">SUM(C46:C55)</f>
        <v>0.99900000000000022</v>
      </c>
      <c r="D56" s="543">
        <f t="shared" si="0"/>
        <v>315</v>
      </c>
      <c r="E56" s="529">
        <f t="shared" si="0"/>
        <v>0.99900000000000011</v>
      </c>
      <c r="F56" s="14">
        <f t="shared" si="0"/>
        <v>1182</v>
      </c>
      <c r="G56" s="529">
        <f t="shared" si="0"/>
        <v>1.0000000000000002</v>
      </c>
      <c r="H56" s="38"/>
      <c r="I56" s="38"/>
      <c r="J56" s="38"/>
      <c r="K56" s="38"/>
    </row>
    <row r="57" spans="1:11" ht="38.25" customHeight="1">
      <c r="A57" s="2853" t="s">
        <v>285</v>
      </c>
      <c r="B57" s="2854"/>
      <c r="C57" s="2854"/>
      <c r="D57" s="2854"/>
      <c r="E57" s="2854"/>
      <c r="F57" s="2854"/>
      <c r="G57" s="2855"/>
      <c r="H57" s="38"/>
      <c r="I57" s="38"/>
      <c r="J57" s="38"/>
      <c r="K57" s="38"/>
    </row>
    <row r="58" spans="1:11" ht="14">
      <c r="A58" s="38"/>
      <c r="B58" s="38"/>
      <c r="C58" s="38"/>
      <c r="D58" s="38"/>
      <c r="E58" s="38"/>
      <c r="F58" s="38"/>
      <c r="G58" s="38"/>
      <c r="H58" s="38"/>
      <c r="I58" s="38"/>
      <c r="J58" s="38"/>
      <c r="K58" s="38"/>
    </row>
    <row r="59" spans="1:11" ht="27.75" customHeight="1">
      <c r="A59" s="2489" t="s">
        <v>342</v>
      </c>
      <c r="B59" s="2489"/>
      <c r="C59" s="2489"/>
      <c r="D59" s="2489"/>
      <c r="E59" s="2489"/>
      <c r="F59" s="2489"/>
      <c r="G59" s="2489"/>
      <c r="H59" s="38"/>
      <c r="I59" s="38"/>
      <c r="J59" s="38"/>
      <c r="K59" s="38"/>
    </row>
  </sheetData>
  <mergeCells count="26">
    <mergeCell ref="A36:G36"/>
    <mergeCell ref="A38:G38"/>
    <mergeCell ref="A22:G22"/>
    <mergeCell ref="A24:A26"/>
    <mergeCell ref="B24:E24"/>
    <mergeCell ref="F24:G25"/>
    <mergeCell ref="B25:C25"/>
    <mergeCell ref="D25:E25"/>
    <mergeCell ref="A41:G41"/>
    <mergeCell ref="A59:G59"/>
    <mergeCell ref="A43:A45"/>
    <mergeCell ref="B43:E43"/>
    <mergeCell ref="F43:G44"/>
    <mergeCell ref="B44:C44"/>
    <mergeCell ref="D44:E44"/>
    <mergeCell ref="A57:G57"/>
    <mergeCell ref="A17:K17"/>
    <mergeCell ref="A19:K19"/>
    <mergeCell ref="A1:K1"/>
    <mergeCell ref="A3:A5"/>
    <mergeCell ref="B3:I3"/>
    <mergeCell ref="J3:K4"/>
    <mergeCell ref="B4:C4"/>
    <mergeCell ref="D4:E4"/>
    <mergeCell ref="F4:G4"/>
    <mergeCell ref="H4:I4"/>
  </mergeCell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I38"/>
  <sheetViews>
    <sheetView workbookViewId="0">
      <selection activeCell="I9" sqref="I9"/>
    </sheetView>
  </sheetViews>
  <sheetFormatPr defaultRowHeight="14.25" customHeight="1"/>
  <cols>
    <col min="1" max="1" width="27.1640625" style="524" customWidth="1"/>
    <col min="2" max="7" width="10.58203125" style="310" customWidth="1"/>
    <col min="8" max="8" width="8.6640625" style="310"/>
    <col min="9" max="9" width="8.6640625" style="324"/>
    <col min="10" max="16384" width="8.6640625" style="310"/>
  </cols>
  <sheetData>
    <row r="1" spans="1:9" ht="25">
      <c r="A1" s="2475" t="s">
        <v>717</v>
      </c>
      <c r="B1" s="2475"/>
      <c r="C1" s="2475"/>
      <c r="D1" s="2475"/>
      <c r="E1" s="2475"/>
      <c r="F1" s="2475"/>
      <c r="G1" s="2475"/>
      <c r="H1" s="604"/>
    </row>
    <row r="2" spans="1:9" ht="14">
      <c r="A2" s="38"/>
      <c r="B2" s="38"/>
      <c r="C2" s="38"/>
      <c r="D2" s="38"/>
      <c r="E2" s="38"/>
      <c r="F2" s="38"/>
      <c r="G2" s="38"/>
    </row>
    <row r="3" spans="1:9" ht="17.5">
      <c r="A3" s="2837" t="s">
        <v>68</v>
      </c>
      <c r="B3" s="2769" t="s">
        <v>30</v>
      </c>
      <c r="C3" s="2770"/>
      <c r="D3" s="2770"/>
      <c r="E3" s="2840"/>
      <c r="F3" s="2769" t="s">
        <v>17</v>
      </c>
      <c r="G3" s="2771"/>
      <c r="I3" s="300"/>
    </row>
    <row r="4" spans="1:9" ht="17.5">
      <c r="A4" s="2838"/>
      <c r="B4" s="2772" t="s">
        <v>69</v>
      </c>
      <c r="C4" s="2845"/>
      <c r="D4" s="2772" t="s">
        <v>70</v>
      </c>
      <c r="E4" s="2846"/>
      <c r="F4" s="2772"/>
      <c r="G4" s="2773"/>
      <c r="I4" s="300"/>
    </row>
    <row r="5" spans="1:9" ht="17.5">
      <c r="A5" s="2839"/>
      <c r="B5" s="608" t="s">
        <v>36</v>
      </c>
      <c r="C5" s="609" t="s">
        <v>37</v>
      </c>
      <c r="D5" s="608" t="s">
        <v>36</v>
      </c>
      <c r="E5" s="610" t="s">
        <v>37</v>
      </c>
      <c r="F5" s="608" t="s">
        <v>36</v>
      </c>
      <c r="G5" s="611" t="s">
        <v>37</v>
      </c>
      <c r="I5" s="300"/>
    </row>
    <row r="6" spans="1:9" ht="14">
      <c r="A6" s="600" t="s">
        <v>266</v>
      </c>
      <c r="B6" s="617">
        <v>63</v>
      </c>
      <c r="C6" s="907">
        <v>0.58899999999999997</v>
      </c>
      <c r="D6" s="617">
        <v>136</v>
      </c>
      <c r="E6" s="907">
        <v>0.41199999999999998</v>
      </c>
      <c r="F6" s="617">
        <v>199</v>
      </c>
      <c r="G6" s="911">
        <v>0.45500000000000002</v>
      </c>
    </row>
    <row r="7" spans="1:9" ht="14">
      <c r="A7" s="601" t="s">
        <v>267</v>
      </c>
      <c r="B7" s="593">
        <v>19</v>
      </c>
      <c r="C7" s="908">
        <v>0.17799999999999999</v>
      </c>
      <c r="D7" s="593">
        <v>42</v>
      </c>
      <c r="E7" s="908">
        <v>0.127</v>
      </c>
      <c r="F7" s="593">
        <v>61</v>
      </c>
      <c r="G7" s="912">
        <v>0.14000000000000001</v>
      </c>
    </row>
    <row r="8" spans="1:9" ht="14">
      <c r="A8" s="600" t="s">
        <v>270</v>
      </c>
      <c r="B8" s="617">
        <v>2</v>
      </c>
      <c r="C8" s="907">
        <v>1.9E-2</v>
      </c>
      <c r="D8" s="617">
        <v>19</v>
      </c>
      <c r="E8" s="907">
        <v>5.8000000000000003E-2</v>
      </c>
      <c r="F8" s="617">
        <v>21</v>
      </c>
      <c r="G8" s="911">
        <v>4.8000000000000001E-2</v>
      </c>
    </row>
    <row r="9" spans="1:9" ht="14">
      <c r="A9" s="601" t="s">
        <v>33</v>
      </c>
      <c r="B9" s="593">
        <v>6</v>
      </c>
      <c r="C9" s="908">
        <v>5.6000000000000001E-2</v>
      </c>
      <c r="D9" s="593">
        <v>14</v>
      </c>
      <c r="E9" s="908">
        <v>4.2000000000000003E-2</v>
      </c>
      <c r="F9" s="593">
        <v>20</v>
      </c>
      <c r="G9" s="912">
        <v>4.5999999999999999E-2</v>
      </c>
    </row>
    <row r="10" spans="1:9" ht="14">
      <c r="A10" s="600" t="s">
        <v>271</v>
      </c>
      <c r="B10" s="617">
        <v>2</v>
      </c>
      <c r="C10" s="907">
        <v>1.9E-2</v>
      </c>
      <c r="D10" s="617">
        <v>15</v>
      </c>
      <c r="E10" s="907">
        <v>4.4999999999999998E-2</v>
      </c>
      <c r="F10" s="617">
        <v>17</v>
      </c>
      <c r="G10" s="911">
        <v>3.9E-2</v>
      </c>
    </row>
    <row r="11" spans="1:9" ht="14">
      <c r="A11" s="601" t="s">
        <v>272</v>
      </c>
      <c r="B11" s="593">
        <v>12</v>
      </c>
      <c r="C11" s="908">
        <v>0.112</v>
      </c>
      <c r="D11" s="593">
        <v>87</v>
      </c>
      <c r="E11" s="908">
        <v>0.26400000000000001</v>
      </c>
      <c r="F11" s="593">
        <v>99</v>
      </c>
      <c r="G11" s="912">
        <v>0.22700000000000001</v>
      </c>
    </row>
    <row r="12" spans="1:9" ht="14">
      <c r="A12" s="600" t="s">
        <v>273</v>
      </c>
      <c r="B12" s="617">
        <v>3</v>
      </c>
      <c r="C12" s="907">
        <v>2.8000000000000001E-2</v>
      </c>
      <c r="D12" s="617">
        <v>16</v>
      </c>
      <c r="E12" s="907">
        <v>4.8000000000000001E-2</v>
      </c>
      <c r="F12" s="617">
        <v>19</v>
      </c>
      <c r="G12" s="911">
        <v>4.2999999999999997E-2</v>
      </c>
    </row>
    <row r="13" spans="1:9" ht="14.5" thickBot="1">
      <c r="A13" s="601" t="s">
        <v>274</v>
      </c>
      <c r="B13" s="618">
        <v>0</v>
      </c>
      <c r="C13" s="909">
        <v>0</v>
      </c>
      <c r="D13" s="618">
        <v>1</v>
      </c>
      <c r="E13" s="909">
        <v>3.0000000000000001E-3</v>
      </c>
      <c r="F13" s="618">
        <v>1</v>
      </c>
      <c r="G13" s="913">
        <v>2E-3</v>
      </c>
    </row>
    <row r="14" spans="1:9" ht="14">
      <c r="A14" s="528" t="s">
        <v>28</v>
      </c>
      <c r="B14" s="619">
        <v>107</v>
      </c>
      <c r="C14" s="910">
        <v>1</v>
      </c>
      <c r="D14" s="620">
        <v>330</v>
      </c>
      <c r="E14" s="910">
        <v>1</v>
      </c>
      <c r="F14" s="620">
        <v>437</v>
      </c>
      <c r="G14" s="914">
        <v>1</v>
      </c>
    </row>
    <row r="15" spans="1:9" ht="28.5" customHeight="1">
      <c r="A15" s="2852" t="s">
        <v>298</v>
      </c>
      <c r="B15" s="2852"/>
      <c r="C15" s="2852"/>
      <c r="D15" s="2852"/>
      <c r="E15" s="2852"/>
      <c r="F15" s="2852"/>
      <c r="G15" s="2852"/>
    </row>
    <row r="16" spans="1:9" ht="14">
      <c r="A16" s="38"/>
      <c r="B16" s="38"/>
      <c r="C16" s="38"/>
      <c r="D16" s="38"/>
      <c r="E16" s="38"/>
      <c r="F16" s="38"/>
      <c r="G16" s="38"/>
    </row>
    <row r="17" spans="1:9" ht="27" customHeight="1">
      <c r="A17" s="2489" t="s">
        <v>299</v>
      </c>
      <c r="B17" s="2489"/>
      <c r="C17" s="2489"/>
      <c r="D17" s="2489"/>
      <c r="E17" s="2489"/>
      <c r="F17" s="2489"/>
      <c r="G17" s="2489"/>
    </row>
    <row r="18" spans="1:9" ht="14.25" customHeight="1">
      <c r="A18" s="39"/>
      <c r="B18" s="394"/>
      <c r="C18" s="394"/>
      <c r="D18" s="394"/>
      <c r="E18" s="394"/>
      <c r="F18" s="394"/>
      <c r="G18" s="394"/>
    </row>
    <row r="19" spans="1:9" ht="14">
      <c r="A19" s="38"/>
      <c r="B19" s="38"/>
      <c r="C19" s="38"/>
      <c r="D19" s="38"/>
      <c r="E19" s="38"/>
      <c r="F19" s="38"/>
      <c r="G19" s="38"/>
    </row>
    <row r="20" spans="1:9" ht="14">
      <c r="A20" s="2637" t="s">
        <v>708</v>
      </c>
      <c r="B20" s="2637"/>
      <c r="C20" s="2637"/>
      <c r="D20" s="2637"/>
      <c r="E20" s="2637"/>
      <c r="F20" s="2637"/>
      <c r="G20" s="2637"/>
    </row>
    <row r="21" spans="1:9" ht="14">
      <c r="A21" s="38"/>
      <c r="B21" s="38"/>
      <c r="C21" s="38"/>
      <c r="D21" s="38"/>
      <c r="E21" s="38"/>
      <c r="F21" s="38"/>
      <c r="G21" s="38"/>
    </row>
    <row r="22" spans="1:9" ht="17.5">
      <c r="A22" s="2814" t="s">
        <v>68</v>
      </c>
      <c r="B22" s="2718" t="s">
        <v>30</v>
      </c>
      <c r="C22" s="2718"/>
      <c r="D22" s="2718"/>
      <c r="E22" s="2718"/>
      <c r="F22" s="2718" t="s">
        <v>17</v>
      </c>
      <c r="G22" s="2719"/>
      <c r="I22" s="300"/>
    </row>
    <row r="23" spans="1:9" ht="17.5">
      <c r="A23" s="2815"/>
      <c r="B23" s="2707" t="s">
        <v>69</v>
      </c>
      <c r="C23" s="2707"/>
      <c r="D23" s="2707" t="s">
        <v>70</v>
      </c>
      <c r="E23" s="2707"/>
      <c r="F23" s="2707"/>
      <c r="G23" s="2817"/>
      <c r="I23" s="300"/>
    </row>
    <row r="24" spans="1:9" ht="17.5">
      <c r="A24" s="2816"/>
      <c r="B24" s="498" t="s">
        <v>36</v>
      </c>
      <c r="C24" s="498" t="s">
        <v>37</v>
      </c>
      <c r="D24" s="498" t="s">
        <v>36</v>
      </c>
      <c r="E24" s="498" t="s">
        <v>37</v>
      </c>
      <c r="F24" s="498" t="s">
        <v>36</v>
      </c>
      <c r="G24" s="500" t="s">
        <v>37</v>
      </c>
      <c r="I24" s="300"/>
    </row>
    <row r="25" spans="1:9" ht="14">
      <c r="A25" s="399" t="s">
        <v>71</v>
      </c>
      <c r="B25" s="15">
        <v>58</v>
      </c>
      <c r="C25" s="25">
        <v>0.38200000000000001</v>
      </c>
      <c r="D25" s="15">
        <v>10</v>
      </c>
      <c r="E25" s="25">
        <v>0.76900000000000002</v>
      </c>
      <c r="F25" s="15">
        <v>68</v>
      </c>
      <c r="G25" s="25">
        <v>0.41199999999999998</v>
      </c>
    </row>
    <row r="26" spans="1:9" ht="14">
      <c r="A26" s="398" t="s">
        <v>72</v>
      </c>
      <c r="B26" s="11">
        <v>20</v>
      </c>
      <c r="C26" s="13">
        <v>0.13200000000000001</v>
      </c>
      <c r="D26" s="11">
        <v>1</v>
      </c>
      <c r="E26" s="13">
        <v>7.6999999999999999E-2</v>
      </c>
      <c r="F26" s="11">
        <v>21</v>
      </c>
      <c r="G26" s="13">
        <v>0.127</v>
      </c>
    </row>
    <row r="27" spans="1:9" ht="14">
      <c r="A27" s="398" t="s">
        <v>73</v>
      </c>
      <c r="B27" s="11">
        <v>0</v>
      </c>
      <c r="C27" s="13">
        <v>0</v>
      </c>
      <c r="D27" s="11">
        <v>0</v>
      </c>
      <c r="E27" s="13">
        <v>0</v>
      </c>
      <c r="F27" s="11">
        <v>0</v>
      </c>
      <c r="G27" s="13">
        <v>0</v>
      </c>
    </row>
    <row r="28" spans="1:9" ht="14">
      <c r="A28" s="398" t="s">
        <v>74</v>
      </c>
      <c r="B28" s="11">
        <v>0</v>
      </c>
      <c r="C28" s="13">
        <v>0</v>
      </c>
      <c r="D28" s="11">
        <v>0</v>
      </c>
      <c r="E28" s="13">
        <v>0</v>
      </c>
      <c r="F28" s="11">
        <v>0</v>
      </c>
      <c r="G28" s="13">
        <v>0</v>
      </c>
    </row>
    <row r="29" spans="1:9" ht="14">
      <c r="A29" s="398" t="s">
        <v>75</v>
      </c>
      <c r="B29" s="11">
        <v>9</v>
      </c>
      <c r="C29" s="13">
        <v>5.8999999999999997E-2</v>
      </c>
      <c r="D29" s="11">
        <v>0</v>
      </c>
      <c r="E29" s="13">
        <v>0</v>
      </c>
      <c r="F29" s="11">
        <v>9</v>
      </c>
      <c r="G29" s="13">
        <v>5.5E-2</v>
      </c>
    </row>
    <row r="30" spans="1:9" ht="14">
      <c r="A30" s="398" t="s">
        <v>76</v>
      </c>
      <c r="B30" s="11">
        <v>5</v>
      </c>
      <c r="C30" s="13">
        <v>3.3000000000000002E-2</v>
      </c>
      <c r="D30" s="11">
        <v>1</v>
      </c>
      <c r="E30" s="13">
        <v>7.6999999999999999E-2</v>
      </c>
      <c r="F30" s="11">
        <v>6</v>
      </c>
      <c r="G30" s="13">
        <v>3.5999999999999997E-2</v>
      </c>
    </row>
    <row r="31" spans="1:9" ht="14">
      <c r="A31" s="398" t="s">
        <v>77</v>
      </c>
      <c r="B31" s="11">
        <v>11</v>
      </c>
      <c r="C31" s="13">
        <v>7.1999999999999995E-2</v>
      </c>
      <c r="D31" s="11">
        <v>0</v>
      </c>
      <c r="E31" s="13">
        <v>0</v>
      </c>
      <c r="F31" s="11">
        <v>11</v>
      </c>
      <c r="G31" s="13">
        <v>6.7000000000000004E-2</v>
      </c>
    </row>
    <row r="32" spans="1:9" ht="14">
      <c r="A32" s="398" t="s">
        <v>78</v>
      </c>
      <c r="B32" s="11">
        <v>45</v>
      </c>
      <c r="C32" s="13">
        <v>0.29599999999999999</v>
      </c>
      <c r="D32" s="11">
        <v>0</v>
      </c>
      <c r="E32" s="13">
        <v>0</v>
      </c>
      <c r="F32" s="11">
        <v>45</v>
      </c>
      <c r="G32" s="13">
        <v>0.27300000000000002</v>
      </c>
    </row>
    <row r="33" spans="1:7" ht="14">
      <c r="A33" s="398" t="s">
        <v>79</v>
      </c>
      <c r="B33" s="11">
        <v>4</v>
      </c>
      <c r="C33" s="13">
        <v>2.5999999999999999E-2</v>
      </c>
      <c r="D33" s="11">
        <v>1</v>
      </c>
      <c r="E33" s="13">
        <v>7.6999999999999999E-2</v>
      </c>
      <c r="F33" s="11">
        <v>5</v>
      </c>
      <c r="G33" s="13">
        <v>0.03</v>
      </c>
    </row>
    <row r="34" spans="1:7" ht="14.5" thickBot="1">
      <c r="A34" s="398" t="s">
        <v>80</v>
      </c>
      <c r="B34" s="519">
        <v>0</v>
      </c>
      <c r="C34" s="520">
        <v>0</v>
      </c>
      <c r="D34" s="519">
        <v>0</v>
      </c>
      <c r="E34" s="520">
        <v>0</v>
      </c>
      <c r="F34" s="519">
        <v>0</v>
      </c>
      <c r="G34" s="520">
        <v>0</v>
      </c>
    </row>
    <row r="35" spans="1:7" ht="14">
      <c r="A35" s="379" t="s">
        <v>28</v>
      </c>
      <c r="B35" s="543">
        <f>SUM(B25:B34)</f>
        <v>152</v>
      </c>
      <c r="C35" s="529">
        <f t="shared" ref="C35:G35" si="0">SUM(C25:C34)</f>
        <v>1</v>
      </c>
      <c r="D35" s="543">
        <f t="shared" si="0"/>
        <v>13</v>
      </c>
      <c r="E35" s="529">
        <f t="shared" si="0"/>
        <v>0.99999999999999989</v>
      </c>
      <c r="F35" s="543">
        <f t="shared" si="0"/>
        <v>165</v>
      </c>
      <c r="G35" s="529">
        <f t="shared" si="0"/>
        <v>1</v>
      </c>
    </row>
    <row r="36" spans="1:7" ht="30" customHeight="1">
      <c r="A36" s="2856" t="s">
        <v>81</v>
      </c>
      <c r="B36" s="2856"/>
      <c r="C36" s="2856"/>
      <c r="D36" s="2856"/>
      <c r="E36" s="2856"/>
      <c r="F36" s="2856"/>
      <c r="G36" s="2856"/>
    </row>
    <row r="37" spans="1:7" ht="14">
      <c r="A37" s="38"/>
      <c r="B37" s="38"/>
      <c r="C37" s="38"/>
      <c r="D37" s="38"/>
      <c r="E37" s="38"/>
      <c r="F37" s="38"/>
      <c r="G37" s="38"/>
    </row>
    <row r="38" spans="1:7" ht="29.25" customHeight="1">
      <c r="A38" s="2489" t="s">
        <v>342</v>
      </c>
      <c r="B38" s="2489"/>
      <c r="C38" s="2489"/>
      <c r="D38" s="2489"/>
      <c r="E38" s="2489"/>
      <c r="F38" s="2489"/>
      <c r="G38" s="2489"/>
    </row>
  </sheetData>
  <mergeCells count="16">
    <mergeCell ref="A15:G15"/>
    <mergeCell ref="A17:G17"/>
    <mergeCell ref="A1:G1"/>
    <mergeCell ref="A3:A5"/>
    <mergeCell ref="B3:E3"/>
    <mergeCell ref="F3:G4"/>
    <mergeCell ref="B4:C4"/>
    <mergeCell ref="D4:E4"/>
    <mergeCell ref="A20:G20"/>
    <mergeCell ref="A38:G38"/>
    <mergeCell ref="A22:A24"/>
    <mergeCell ref="B22:E22"/>
    <mergeCell ref="F22:G23"/>
    <mergeCell ref="B23:C23"/>
    <mergeCell ref="D23:E23"/>
    <mergeCell ref="A36:G36"/>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I38"/>
  <sheetViews>
    <sheetView workbookViewId="0">
      <selection activeCell="I10" sqref="I10"/>
    </sheetView>
  </sheetViews>
  <sheetFormatPr defaultRowHeight="14.25" customHeight="1"/>
  <cols>
    <col min="1" max="1" width="27.08203125" style="524" customWidth="1"/>
    <col min="2" max="7" width="10.33203125" style="310" customWidth="1"/>
    <col min="8" max="8" width="8.6640625" style="310"/>
    <col min="9" max="9" width="8.6640625" style="324"/>
    <col min="10" max="16384" width="8.6640625" style="310"/>
  </cols>
  <sheetData>
    <row r="1" spans="1:9" ht="25">
      <c r="A1" s="2645" t="s">
        <v>716</v>
      </c>
      <c r="B1" s="2645"/>
      <c r="C1" s="2645"/>
      <c r="D1" s="2645"/>
      <c r="E1" s="2645"/>
      <c r="F1" s="2645"/>
      <c r="G1" s="2645"/>
      <c r="H1" s="604"/>
    </row>
    <row r="2" spans="1:9" ht="14">
      <c r="A2" s="38"/>
      <c r="B2" s="38"/>
      <c r="C2" s="38"/>
      <c r="D2" s="38"/>
      <c r="E2" s="38"/>
      <c r="F2" s="38"/>
      <c r="G2" s="38"/>
    </row>
    <row r="3" spans="1:9" ht="17.5">
      <c r="A3" s="2837" t="s">
        <v>68</v>
      </c>
      <c r="B3" s="2769" t="s">
        <v>30</v>
      </c>
      <c r="C3" s="2770"/>
      <c r="D3" s="2770"/>
      <c r="E3" s="2840"/>
      <c r="F3" s="2769" t="s">
        <v>17</v>
      </c>
      <c r="G3" s="2771"/>
      <c r="I3" s="300"/>
    </row>
    <row r="4" spans="1:9" ht="17.5">
      <c r="A4" s="2838"/>
      <c r="B4" s="2772" t="s">
        <v>69</v>
      </c>
      <c r="C4" s="2845"/>
      <c r="D4" s="2772" t="s">
        <v>70</v>
      </c>
      <c r="E4" s="2846"/>
      <c r="F4" s="2772"/>
      <c r="G4" s="2773"/>
      <c r="I4" s="300"/>
    </row>
    <row r="5" spans="1:9" ht="17.5">
      <c r="A5" s="2839"/>
      <c r="B5" s="415" t="s">
        <v>36</v>
      </c>
      <c r="C5" s="416" t="s">
        <v>37</v>
      </c>
      <c r="D5" s="415" t="s">
        <v>36</v>
      </c>
      <c r="E5" s="525" t="s">
        <v>37</v>
      </c>
      <c r="F5" s="415" t="s">
        <v>36</v>
      </c>
      <c r="G5" s="417" t="s">
        <v>37</v>
      </c>
      <c r="I5" s="300"/>
    </row>
    <row r="6" spans="1:9" ht="14">
      <c r="A6" s="600" t="s">
        <v>266</v>
      </c>
      <c r="B6" s="621">
        <v>78</v>
      </c>
      <c r="C6" s="907">
        <v>0.57799999999999996</v>
      </c>
      <c r="D6" s="621">
        <v>321</v>
      </c>
      <c r="E6" s="907">
        <v>0.48799999999999999</v>
      </c>
      <c r="F6" s="621">
        <v>399</v>
      </c>
      <c r="G6" s="911">
        <v>0.503</v>
      </c>
    </row>
    <row r="7" spans="1:9" ht="14">
      <c r="A7" s="601" t="s">
        <v>267</v>
      </c>
      <c r="B7" s="622">
        <v>24</v>
      </c>
      <c r="C7" s="908">
        <v>0.17799999999999999</v>
      </c>
      <c r="D7" s="622">
        <v>70</v>
      </c>
      <c r="E7" s="908">
        <v>0.106</v>
      </c>
      <c r="F7" s="622">
        <v>94</v>
      </c>
      <c r="G7" s="912">
        <v>0.11899999999999999</v>
      </c>
    </row>
    <row r="8" spans="1:9" ht="14">
      <c r="A8" s="600" t="s">
        <v>270</v>
      </c>
      <c r="B8" s="621">
        <v>4</v>
      </c>
      <c r="C8" s="907">
        <v>0.03</v>
      </c>
      <c r="D8" s="621">
        <v>34</v>
      </c>
      <c r="E8" s="907">
        <v>5.1999999999999998E-2</v>
      </c>
      <c r="F8" s="621">
        <v>38</v>
      </c>
      <c r="G8" s="911">
        <v>4.8000000000000001E-2</v>
      </c>
    </row>
    <row r="9" spans="1:9" ht="14">
      <c r="A9" s="601" t="s">
        <v>33</v>
      </c>
      <c r="B9" s="622">
        <v>7</v>
      </c>
      <c r="C9" s="908">
        <v>5.1999999999999998E-2</v>
      </c>
      <c r="D9" s="622">
        <v>37</v>
      </c>
      <c r="E9" s="908">
        <v>5.6000000000000001E-2</v>
      </c>
      <c r="F9" s="622">
        <v>44</v>
      </c>
      <c r="G9" s="912">
        <v>5.5E-2</v>
      </c>
    </row>
    <row r="10" spans="1:9" ht="14">
      <c r="A10" s="600" t="s">
        <v>271</v>
      </c>
      <c r="B10" s="621">
        <v>4</v>
      </c>
      <c r="C10" s="907">
        <v>0.03</v>
      </c>
      <c r="D10" s="621">
        <v>37</v>
      </c>
      <c r="E10" s="907">
        <v>5.6000000000000001E-2</v>
      </c>
      <c r="F10" s="621">
        <v>41</v>
      </c>
      <c r="G10" s="911">
        <v>5.1999999999999998E-2</v>
      </c>
    </row>
    <row r="11" spans="1:9" ht="14">
      <c r="A11" s="601" t="s">
        <v>272</v>
      </c>
      <c r="B11" s="622">
        <v>10</v>
      </c>
      <c r="C11" s="908">
        <v>7.3999999999999996E-2</v>
      </c>
      <c r="D11" s="622">
        <v>131</v>
      </c>
      <c r="E11" s="908">
        <v>0.19900000000000001</v>
      </c>
      <c r="F11" s="622">
        <v>141</v>
      </c>
      <c r="G11" s="912">
        <v>0.17799999999999999</v>
      </c>
    </row>
    <row r="12" spans="1:9" ht="14">
      <c r="A12" s="600" t="s">
        <v>273</v>
      </c>
      <c r="B12" s="621">
        <v>8</v>
      </c>
      <c r="C12" s="907">
        <v>5.8999999999999997E-2</v>
      </c>
      <c r="D12" s="621">
        <v>19</v>
      </c>
      <c r="E12" s="907">
        <v>2.9000000000000001E-2</v>
      </c>
      <c r="F12" s="621">
        <v>27</v>
      </c>
      <c r="G12" s="911">
        <v>3.4000000000000002E-2</v>
      </c>
    </row>
    <row r="13" spans="1:9" ht="14.5" thickBot="1">
      <c r="A13" s="601" t="s">
        <v>274</v>
      </c>
      <c r="B13" s="623">
        <v>0</v>
      </c>
      <c r="C13" s="909">
        <v>0</v>
      </c>
      <c r="D13" s="623">
        <v>9</v>
      </c>
      <c r="E13" s="909">
        <v>1.4E-2</v>
      </c>
      <c r="F13" s="623">
        <v>9</v>
      </c>
      <c r="G13" s="913">
        <v>1.0999999999999999E-2</v>
      </c>
    </row>
    <row r="14" spans="1:9" ht="14">
      <c r="A14" s="528" t="s">
        <v>28</v>
      </c>
      <c r="B14" s="624">
        <v>135</v>
      </c>
      <c r="C14" s="910">
        <v>1</v>
      </c>
      <c r="D14" s="625">
        <v>658</v>
      </c>
      <c r="E14" s="910">
        <v>1</v>
      </c>
      <c r="F14" s="625">
        <v>793</v>
      </c>
      <c r="G14" s="914">
        <v>1</v>
      </c>
    </row>
    <row r="15" spans="1:9" ht="27" customHeight="1">
      <c r="A15" s="2852" t="s">
        <v>298</v>
      </c>
      <c r="B15" s="2852"/>
      <c r="C15" s="2852"/>
      <c r="D15" s="2852"/>
      <c r="E15" s="2852"/>
      <c r="F15" s="2852"/>
      <c r="G15" s="2852"/>
    </row>
    <row r="16" spans="1:9" ht="14">
      <c r="A16" s="38"/>
      <c r="B16" s="38"/>
      <c r="C16" s="38"/>
      <c r="D16" s="38"/>
      <c r="E16" s="38"/>
      <c r="F16" s="38"/>
      <c r="G16" s="38"/>
    </row>
    <row r="17" spans="1:9" ht="28.5" customHeight="1">
      <c r="A17" s="2489" t="s">
        <v>299</v>
      </c>
      <c r="B17" s="2489"/>
      <c r="C17" s="2489"/>
      <c r="D17" s="2489"/>
      <c r="E17" s="2489"/>
      <c r="F17" s="2489"/>
      <c r="G17" s="2489"/>
    </row>
    <row r="18" spans="1:9" ht="14">
      <c r="A18" s="38"/>
      <c r="B18" s="38"/>
      <c r="C18" s="38"/>
      <c r="D18" s="38"/>
      <c r="E18" s="38"/>
      <c r="F18" s="38"/>
      <c r="G18" s="38"/>
    </row>
    <row r="19" spans="1:9" ht="14">
      <c r="A19" s="38"/>
      <c r="B19" s="38"/>
      <c r="C19" s="38"/>
      <c r="D19" s="38"/>
      <c r="E19" s="38"/>
      <c r="F19" s="38"/>
      <c r="G19" s="38"/>
    </row>
    <row r="20" spans="1:9" ht="14">
      <c r="A20" s="2653" t="s">
        <v>709</v>
      </c>
      <c r="B20" s="2653"/>
      <c r="C20" s="2653"/>
      <c r="D20" s="2653"/>
      <c r="E20" s="2653"/>
      <c r="F20" s="2653"/>
      <c r="G20" s="2653"/>
    </row>
    <row r="21" spans="1:9" ht="14">
      <c r="A21" s="38"/>
      <c r="B21" s="38"/>
      <c r="C21" s="38"/>
      <c r="D21" s="38"/>
      <c r="E21" s="38"/>
      <c r="F21" s="38"/>
      <c r="G21" s="38"/>
    </row>
    <row r="22" spans="1:9" ht="17.5">
      <c r="A22" s="2814" t="s">
        <v>68</v>
      </c>
      <c r="B22" s="2718" t="s">
        <v>30</v>
      </c>
      <c r="C22" s="2718"/>
      <c r="D22" s="2718"/>
      <c r="E22" s="2718"/>
      <c r="F22" s="2718" t="s">
        <v>17</v>
      </c>
      <c r="G22" s="2719"/>
      <c r="I22" s="300"/>
    </row>
    <row r="23" spans="1:9" ht="17.5">
      <c r="A23" s="2815"/>
      <c r="B23" s="2707" t="s">
        <v>69</v>
      </c>
      <c r="C23" s="2707"/>
      <c r="D23" s="2707" t="s">
        <v>70</v>
      </c>
      <c r="E23" s="2707"/>
      <c r="F23" s="2707"/>
      <c r="G23" s="2817"/>
      <c r="I23" s="300"/>
    </row>
    <row r="24" spans="1:9" ht="17.5">
      <c r="A24" s="2816"/>
      <c r="B24" s="498" t="s">
        <v>36</v>
      </c>
      <c r="C24" s="498" t="s">
        <v>37</v>
      </c>
      <c r="D24" s="498" t="s">
        <v>36</v>
      </c>
      <c r="E24" s="498" t="s">
        <v>37</v>
      </c>
      <c r="F24" s="498" t="s">
        <v>36</v>
      </c>
      <c r="G24" s="500" t="s">
        <v>37</v>
      </c>
      <c r="I24" s="300"/>
    </row>
    <row r="25" spans="1:9" ht="14">
      <c r="A25" s="399" t="s">
        <v>71</v>
      </c>
      <c r="B25" s="15">
        <v>258</v>
      </c>
      <c r="C25" s="25">
        <v>0.44500000000000001</v>
      </c>
      <c r="D25" s="15">
        <v>92</v>
      </c>
      <c r="E25" s="25">
        <v>0.67600000000000005</v>
      </c>
      <c r="F25" s="15">
        <v>350</v>
      </c>
      <c r="G25" s="25">
        <v>0.48899999999999999</v>
      </c>
    </row>
    <row r="26" spans="1:9" ht="14">
      <c r="A26" s="398" t="s">
        <v>72</v>
      </c>
      <c r="B26" s="11">
        <v>67</v>
      </c>
      <c r="C26" s="13">
        <v>0.11600000000000001</v>
      </c>
      <c r="D26" s="11">
        <v>20</v>
      </c>
      <c r="E26" s="13">
        <v>0.14699999999999999</v>
      </c>
      <c r="F26" s="11">
        <v>87</v>
      </c>
      <c r="G26" s="13">
        <v>0.122</v>
      </c>
    </row>
    <row r="27" spans="1:9" ht="14">
      <c r="A27" s="398" t="s">
        <v>73</v>
      </c>
      <c r="B27" s="11">
        <v>3</v>
      </c>
      <c r="C27" s="13">
        <v>5.0000000000000001E-3</v>
      </c>
      <c r="D27" s="11">
        <v>0</v>
      </c>
      <c r="E27" s="13">
        <v>0</v>
      </c>
      <c r="F27" s="11">
        <v>3</v>
      </c>
      <c r="G27" s="13">
        <v>4.0000000000000001E-3</v>
      </c>
    </row>
    <row r="28" spans="1:9" ht="14">
      <c r="A28" s="398" t="s">
        <v>74</v>
      </c>
      <c r="B28" s="11">
        <v>4</v>
      </c>
      <c r="C28" s="13">
        <v>7.0000000000000001E-3</v>
      </c>
      <c r="D28" s="11">
        <v>0</v>
      </c>
      <c r="E28" s="13">
        <v>0</v>
      </c>
      <c r="F28" s="11">
        <v>4</v>
      </c>
      <c r="G28" s="13">
        <v>6.0000000000000001E-3</v>
      </c>
    </row>
    <row r="29" spans="1:9" ht="14">
      <c r="A29" s="398" t="s">
        <v>75</v>
      </c>
      <c r="B29" s="11">
        <v>33</v>
      </c>
      <c r="C29" s="13">
        <v>5.7000000000000002E-2</v>
      </c>
      <c r="D29" s="11">
        <v>0</v>
      </c>
      <c r="E29" s="13">
        <v>0</v>
      </c>
      <c r="F29" s="11">
        <v>33</v>
      </c>
      <c r="G29" s="13">
        <v>4.5999999999999999E-2</v>
      </c>
    </row>
    <row r="30" spans="1:9" ht="14">
      <c r="A30" s="398" t="s">
        <v>76</v>
      </c>
      <c r="B30" s="11">
        <v>35</v>
      </c>
      <c r="C30" s="13">
        <v>0.06</v>
      </c>
      <c r="D30" s="11">
        <v>3</v>
      </c>
      <c r="E30" s="13">
        <v>2.1999999999999999E-2</v>
      </c>
      <c r="F30" s="11">
        <v>38</v>
      </c>
      <c r="G30" s="13">
        <v>5.2999999999999999E-2</v>
      </c>
    </row>
    <row r="31" spans="1:9" ht="14">
      <c r="A31" s="398" t="s">
        <v>77</v>
      </c>
      <c r="B31" s="11">
        <v>31</v>
      </c>
      <c r="C31" s="13">
        <v>5.2999999999999999E-2</v>
      </c>
      <c r="D31" s="11">
        <v>4</v>
      </c>
      <c r="E31" s="13">
        <v>2.9000000000000001E-2</v>
      </c>
      <c r="F31" s="11">
        <v>35</v>
      </c>
      <c r="G31" s="13">
        <v>4.9000000000000002E-2</v>
      </c>
    </row>
    <row r="32" spans="1:9" ht="14">
      <c r="A32" s="398" t="s">
        <v>78</v>
      </c>
      <c r="B32" s="11">
        <v>130</v>
      </c>
      <c r="C32" s="13">
        <v>0.224</v>
      </c>
      <c r="D32" s="11">
        <v>12</v>
      </c>
      <c r="E32" s="13">
        <v>8.7999999999999995E-2</v>
      </c>
      <c r="F32" s="11">
        <v>142</v>
      </c>
      <c r="G32" s="13">
        <v>0.19800000000000001</v>
      </c>
    </row>
    <row r="33" spans="1:7" ht="14">
      <c r="A33" s="398" t="s">
        <v>79</v>
      </c>
      <c r="B33" s="11">
        <v>15</v>
      </c>
      <c r="C33" s="13">
        <v>2.5999999999999999E-2</v>
      </c>
      <c r="D33" s="11">
        <v>4</v>
      </c>
      <c r="E33" s="13">
        <v>2.9000000000000001E-2</v>
      </c>
      <c r="F33" s="11">
        <v>19</v>
      </c>
      <c r="G33" s="13">
        <v>2.7E-2</v>
      </c>
    </row>
    <row r="34" spans="1:7" ht="14.5" thickBot="1">
      <c r="A34" s="398" t="s">
        <v>80</v>
      </c>
      <c r="B34" s="519">
        <v>4</v>
      </c>
      <c r="C34" s="520">
        <v>7.0000000000000001E-3</v>
      </c>
      <c r="D34" s="519">
        <v>1</v>
      </c>
      <c r="E34" s="520">
        <v>7.0000000000000001E-3</v>
      </c>
      <c r="F34" s="519">
        <v>5</v>
      </c>
      <c r="G34" s="520">
        <v>7.0000000000000001E-3</v>
      </c>
    </row>
    <row r="35" spans="1:7" ht="14">
      <c r="A35" s="379" t="s">
        <v>28</v>
      </c>
      <c r="B35" s="543">
        <f>SUM(B25:B34)</f>
        <v>580</v>
      </c>
      <c r="C35" s="529">
        <f t="shared" ref="C35:G35" si="0">SUM(C25:C34)</f>
        <v>1.0000000000000002</v>
      </c>
      <c r="D35" s="543">
        <f t="shared" si="0"/>
        <v>136</v>
      </c>
      <c r="E35" s="529">
        <f t="shared" si="0"/>
        <v>0.99800000000000011</v>
      </c>
      <c r="F35" s="543">
        <f t="shared" si="0"/>
        <v>716</v>
      </c>
      <c r="G35" s="529">
        <f t="shared" si="0"/>
        <v>1.0010000000000001</v>
      </c>
    </row>
    <row r="36" spans="1:7" ht="33" customHeight="1">
      <c r="A36" s="2856" t="s">
        <v>84</v>
      </c>
      <c r="B36" s="2856"/>
      <c r="C36" s="2856"/>
      <c r="D36" s="2856"/>
      <c r="E36" s="2856"/>
      <c r="F36" s="2856"/>
      <c r="G36" s="2856"/>
    </row>
    <row r="37" spans="1:7" ht="14">
      <c r="A37" s="38"/>
      <c r="B37" s="38"/>
      <c r="C37" s="38"/>
      <c r="D37" s="38"/>
      <c r="E37" s="38"/>
      <c r="F37" s="38"/>
      <c r="G37" s="38"/>
    </row>
    <row r="38" spans="1:7" ht="26.25" customHeight="1">
      <c r="A38" s="2489" t="s">
        <v>334</v>
      </c>
      <c r="B38" s="2489"/>
      <c r="C38" s="2489"/>
      <c r="D38" s="2489"/>
      <c r="E38" s="2489"/>
      <c r="F38" s="2489"/>
      <c r="G38" s="2489"/>
    </row>
  </sheetData>
  <mergeCells count="16">
    <mergeCell ref="A15:G15"/>
    <mergeCell ref="A17:G17"/>
    <mergeCell ref="A1:G1"/>
    <mergeCell ref="A3:A5"/>
    <mergeCell ref="B3:E3"/>
    <mergeCell ref="F3:G4"/>
    <mergeCell ref="B4:C4"/>
    <mergeCell ref="D4:E4"/>
    <mergeCell ref="A38:G38"/>
    <mergeCell ref="A20:G20"/>
    <mergeCell ref="A22:A24"/>
    <mergeCell ref="B22:E22"/>
    <mergeCell ref="F22:G23"/>
    <mergeCell ref="B23:C23"/>
    <mergeCell ref="D23:E23"/>
    <mergeCell ref="A36:G3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98"/>
  <sheetViews>
    <sheetView workbookViewId="0">
      <selection sqref="A1:XFD1048576"/>
    </sheetView>
  </sheetViews>
  <sheetFormatPr defaultRowHeight="14"/>
  <cols>
    <col min="1" max="1" width="45.83203125" style="141" customWidth="1"/>
    <col min="2" max="13" width="9.58203125" style="141" customWidth="1"/>
    <col min="14" max="16384" width="8.6640625" style="141"/>
  </cols>
  <sheetData>
    <row r="1" spans="1:14" ht="25">
      <c r="A1" s="2586" t="s">
        <v>1277</v>
      </c>
      <c r="B1" s="2586"/>
      <c r="C1" s="2586"/>
      <c r="D1" s="2586"/>
      <c r="E1" s="2586"/>
      <c r="F1" s="2586"/>
      <c r="G1" s="2586"/>
      <c r="H1" s="2586"/>
      <c r="I1" s="2586"/>
      <c r="J1" s="2586"/>
      <c r="K1" s="2586"/>
      <c r="L1" s="2586"/>
      <c r="M1" s="2586"/>
      <c r="N1" s="1647"/>
    </row>
    <row r="3" spans="1:14" s="149" customFormat="1" ht="18" customHeight="1">
      <c r="A3" s="2587" t="s">
        <v>128</v>
      </c>
      <c r="B3" s="2590" t="s">
        <v>17</v>
      </c>
      <c r="C3" s="2591"/>
      <c r="D3" s="2591"/>
      <c r="E3" s="2591"/>
      <c r="F3" s="2591"/>
      <c r="G3" s="2591"/>
      <c r="H3" s="2591"/>
      <c r="I3" s="2591"/>
      <c r="J3" s="2591"/>
      <c r="K3" s="2591"/>
      <c r="L3" s="2591"/>
      <c r="M3" s="2592"/>
      <c r="N3" s="670"/>
    </row>
    <row r="4" spans="1:14" s="149" customFormat="1" ht="18" customHeight="1">
      <c r="A4" s="2588"/>
      <c r="B4" s="2582" t="s">
        <v>16</v>
      </c>
      <c r="C4" s="2583"/>
      <c r="D4" s="2582" t="s">
        <v>31</v>
      </c>
      <c r="E4" s="2583"/>
      <c r="F4" s="2582" t="s">
        <v>32</v>
      </c>
      <c r="G4" s="2583"/>
      <c r="H4" s="2582" t="s">
        <v>33</v>
      </c>
      <c r="I4" s="2583"/>
      <c r="J4" s="2582" t="s">
        <v>34</v>
      </c>
      <c r="K4" s="2584"/>
      <c r="L4" s="2582" t="s">
        <v>29</v>
      </c>
      <c r="M4" s="2585"/>
      <c r="N4" s="670"/>
    </row>
    <row r="5" spans="1:14" s="146" customFormat="1" ht="30">
      <c r="A5" s="2589"/>
      <c r="B5" s="142" t="s">
        <v>19</v>
      </c>
      <c r="C5" s="143" t="s">
        <v>20</v>
      </c>
      <c r="D5" s="142" t="s">
        <v>19</v>
      </c>
      <c r="E5" s="143" t="s">
        <v>20</v>
      </c>
      <c r="F5" s="142" t="s">
        <v>19</v>
      </c>
      <c r="G5" s="143" t="s">
        <v>20</v>
      </c>
      <c r="H5" s="142" t="s">
        <v>19</v>
      </c>
      <c r="I5" s="143" t="s">
        <v>20</v>
      </c>
      <c r="J5" s="142" t="s">
        <v>19</v>
      </c>
      <c r="K5" s="144" t="s">
        <v>20</v>
      </c>
      <c r="L5" s="142" t="s">
        <v>19</v>
      </c>
      <c r="M5" s="145" t="s">
        <v>20</v>
      </c>
      <c r="N5" s="1648"/>
    </row>
    <row r="6" spans="1:14" s="149" customFormat="1" ht="13.5" thickBot="1">
      <c r="A6" s="1649" t="s">
        <v>46</v>
      </c>
      <c r="B6" s="1650">
        <v>77609</v>
      </c>
      <c r="C6" s="1651" t="s">
        <v>1278</v>
      </c>
      <c r="D6" s="1652">
        <v>222864</v>
      </c>
      <c r="E6" s="1653" t="s">
        <v>1279</v>
      </c>
      <c r="F6" s="650">
        <v>64282</v>
      </c>
      <c r="G6" s="1453" t="s">
        <v>1280</v>
      </c>
      <c r="H6" s="1452">
        <v>83773</v>
      </c>
      <c r="I6" s="1082" t="s">
        <v>1281</v>
      </c>
      <c r="J6" s="650">
        <v>111940</v>
      </c>
      <c r="K6" s="1453" t="s">
        <v>1282</v>
      </c>
      <c r="L6" s="1452">
        <v>490080</v>
      </c>
      <c r="M6" s="1453" t="s">
        <v>767</v>
      </c>
    </row>
    <row r="7" spans="1:14" s="149" customFormat="1" ht="13">
      <c r="A7" s="1654"/>
      <c r="B7" s="228"/>
      <c r="C7" s="1087"/>
      <c r="D7" s="249"/>
      <c r="E7" s="1655"/>
      <c r="F7" s="1656"/>
      <c r="G7" s="1091"/>
      <c r="H7" s="228"/>
      <c r="I7" s="1087"/>
      <c r="J7" s="1657"/>
      <c r="K7" s="1091"/>
      <c r="L7" s="228"/>
      <c r="M7" s="1091"/>
    </row>
    <row r="8" spans="1:14" s="149" customFormat="1" ht="13">
      <c r="A8" s="1658" t="s">
        <v>129</v>
      </c>
      <c r="B8" s="1659">
        <v>0.73899999999999999</v>
      </c>
      <c r="C8" s="1231" t="s">
        <v>1196</v>
      </c>
      <c r="D8" s="1660">
        <v>0.64400000000000002</v>
      </c>
      <c r="E8" s="1661" t="s">
        <v>1044</v>
      </c>
      <c r="F8" s="1662">
        <v>0.72599999999999998</v>
      </c>
      <c r="G8" s="1663" t="s">
        <v>1141</v>
      </c>
      <c r="H8" s="1659">
        <v>0.80500000000000005</v>
      </c>
      <c r="I8" s="1231" t="s">
        <v>1027</v>
      </c>
      <c r="J8" s="1662">
        <v>0.65800000000000003</v>
      </c>
      <c r="K8" s="1663" t="s">
        <v>1147</v>
      </c>
      <c r="L8" s="1659">
        <v>0.68300000000000005</v>
      </c>
      <c r="M8" s="1663" t="s">
        <v>1114</v>
      </c>
    </row>
    <row r="9" spans="1:14" s="149" customFormat="1" ht="13">
      <c r="A9" s="1664" t="s">
        <v>130</v>
      </c>
      <c r="B9" s="1665">
        <v>0.311</v>
      </c>
      <c r="C9" s="1092" t="s">
        <v>1283</v>
      </c>
      <c r="D9" s="1666">
        <v>0.249</v>
      </c>
      <c r="E9" s="1667" t="s">
        <v>1114</v>
      </c>
      <c r="F9" s="1668">
        <v>0.26400000000000001</v>
      </c>
      <c r="G9" s="1095" t="s">
        <v>995</v>
      </c>
      <c r="H9" s="1665">
        <v>0.33200000000000002</v>
      </c>
      <c r="I9" s="1092" t="s">
        <v>1231</v>
      </c>
      <c r="J9" s="1668">
        <v>0.2</v>
      </c>
      <c r="K9" s="1095" t="s">
        <v>1284</v>
      </c>
      <c r="L9" s="1665">
        <v>0.246</v>
      </c>
      <c r="M9" s="1095" t="s">
        <v>776</v>
      </c>
    </row>
    <row r="10" spans="1:14" s="149" customFormat="1" ht="13">
      <c r="A10" s="1669" t="s">
        <v>58</v>
      </c>
      <c r="B10" s="1665">
        <v>0.45800000000000002</v>
      </c>
      <c r="C10" s="1092" t="s">
        <v>970</v>
      </c>
      <c r="D10" s="1666">
        <v>0.503</v>
      </c>
      <c r="E10" s="1667" t="s">
        <v>1044</v>
      </c>
      <c r="F10" s="1668">
        <v>0.52400000000000002</v>
      </c>
      <c r="G10" s="1095" t="s">
        <v>1135</v>
      </c>
      <c r="H10" s="1665">
        <v>0.55000000000000004</v>
      </c>
      <c r="I10" s="1092" t="s">
        <v>790</v>
      </c>
      <c r="J10" s="1668">
        <v>0.48299999999999998</v>
      </c>
      <c r="K10" s="1095" t="s">
        <v>1027</v>
      </c>
      <c r="L10" s="1665">
        <v>0.50600000000000001</v>
      </c>
      <c r="M10" s="1095" t="s">
        <v>885</v>
      </c>
    </row>
    <row r="11" spans="1:14" s="149" customFormat="1" ht="13">
      <c r="A11" s="1670" t="s">
        <v>130</v>
      </c>
      <c r="B11" s="1665">
        <v>0.182</v>
      </c>
      <c r="C11" s="1092" t="s">
        <v>1214</v>
      </c>
      <c r="D11" s="1666">
        <v>0.188</v>
      </c>
      <c r="E11" s="1667" t="s">
        <v>885</v>
      </c>
      <c r="F11" s="1668">
        <v>0.20200000000000001</v>
      </c>
      <c r="G11" s="1095" t="s">
        <v>1147</v>
      </c>
      <c r="H11" s="1665">
        <v>0.24399999999999999</v>
      </c>
      <c r="I11" s="1092" t="s">
        <v>1147</v>
      </c>
      <c r="J11" s="1668">
        <v>0.153</v>
      </c>
      <c r="K11" s="1095" t="s">
        <v>1167</v>
      </c>
      <c r="L11" s="1665">
        <v>0.183</v>
      </c>
      <c r="M11" s="1095" t="s">
        <v>892</v>
      </c>
    </row>
    <row r="12" spans="1:14" s="149" customFormat="1" ht="13">
      <c r="A12" s="1669" t="s">
        <v>59</v>
      </c>
      <c r="B12" s="1665">
        <v>0.19800000000000001</v>
      </c>
      <c r="C12" s="1092" t="s">
        <v>774</v>
      </c>
      <c r="D12" s="1666">
        <v>0.10100000000000001</v>
      </c>
      <c r="E12" s="1667" t="s">
        <v>771</v>
      </c>
      <c r="F12" s="1668">
        <v>0.14599999999999999</v>
      </c>
      <c r="G12" s="1095" t="s">
        <v>976</v>
      </c>
      <c r="H12" s="1665">
        <v>0.17399999999999999</v>
      </c>
      <c r="I12" s="1092" t="s">
        <v>1220</v>
      </c>
      <c r="J12" s="1668">
        <v>0.124</v>
      </c>
      <c r="K12" s="1095" t="s">
        <v>1114</v>
      </c>
      <c r="L12" s="1665">
        <v>0.123</v>
      </c>
      <c r="M12" s="1095" t="s">
        <v>892</v>
      </c>
    </row>
    <row r="13" spans="1:14" s="149" customFormat="1" ht="13">
      <c r="A13" s="1670" t="s">
        <v>130</v>
      </c>
      <c r="B13" s="1665">
        <v>7.4999999999999997E-2</v>
      </c>
      <c r="C13" s="1092" t="s">
        <v>786</v>
      </c>
      <c r="D13" s="1666">
        <v>4.3999999999999997E-2</v>
      </c>
      <c r="E13" s="1667" t="s">
        <v>892</v>
      </c>
      <c r="F13" s="1668">
        <v>4.3999999999999997E-2</v>
      </c>
      <c r="G13" s="1095" t="s">
        <v>1114</v>
      </c>
      <c r="H13" s="1665">
        <v>5.7000000000000002E-2</v>
      </c>
      <c r="I13" s="1092" t="s">
        <v>1114</v>
      </c>
      <c r="J13" s="1668">
        <v>3.2000000000000001E-2</v>
      </c>
      <c r="K13" s="1095" t="s">
        <v>892</v>
      </c>
      <c r="L13" s="1665">
        <v>4.2999999999999997E-2</v>
      </c>
      <c r="M13" s="1095" t="s">
        <v>899</v>
      </c>
    </row>
    <row r="14" spans="1:14" s="149" customFormat="1" ht="13">
      <c r="A14" s="1654"/>
      <c r="B14" s="1671"/>
      <c r="C14" s="1092"/>
      <c r="D14" s="1672"/>
      <c r="E14" s="1667"/>
      <c r="F14" s="1668"/>
      <c r="G14" s="1095"/>
      <c r="H14" s="1673"/>
      <c r="I14" s="1092"/>
      <c r="J14" s="1668"/>
      <c r="K14" s="1095"/>
      <c r="L14" s="1665"/>
      <c r="M14" s="1095"/>
    </row>
    <row r="15" spans="1:14" s="149" customFormat="1" ht="13">
      <c r="A15" s="1658" t="s">
        <v>57</v>
      </c>
      <c r="B15" s="1659">
        <v>0.26100000000000001</v>
      </c>
      <c r="C15" s="1231" t="s">
        <v>1196</v>
      </c>
      <c r="D15" s="1660">
        <v>0.35599999999999998</v>
      </c>
      <c r="E15" s="1661" t="s">
        <v>1044</v>
      </c>
      <c r="F15" s="1662">
        <v>0.27400000000000002</v>
      </c>
      <c r="G15" s="1663" t="s">
        <v>1141</v>
      </c>
      <c r="H15" s="1659">
        <v>0.19500000000000001</v>
      </c>
      <c r="I15" s="1231" t="s">
        <v>1027</v>
      </c>
      <c r="J15" s="1662">
        <v>0.34200000000000003</v>
      </c>
      <c r="K15" s="1663" t="s">
        <v>1147</v>
      </c>
      <c r="L15" s="1659">
        <v>0.317</v>
      </c>
      <c r="M15" s="1663" t="s">
        <v>1114</v>
      </c>
    </row>
    <row r="16" spans="1:14" s="149" customFormat="1" ht="13">
      <c r="A16" s="1669" t="s">
        <v>131</v>
      </c>
      <c r="B16" s="1665">
        <v>0.13100000000000001</v>
      </c>
      <c r="C16" s="1092" t="s">
        <v>790</v>
      </c>
      <c r="D16" s="1666">
        <v>0.18</v>
      </c>
      <c r="E16" s="1667" t="s">
        <v>1285</v>
      </c>
      <c r="F16" s="1668">
        <v>0.122</v>
      </c>
      <c r="G16" s="1095" t="s">
        <v>1147</v>
      </c>
      <c r="H16" s="1665">
        <v>0.105</v>
      </c>
      <c r="I16" s="1092" t="s">
        <v>786</v>
      </c>
      <c r="J16" s="1668">
        <v>0.16</v>
      </c>
      <c r="K16" s="1095" t="s">
        <v>1044</v>
      </c>
      <c r="L16" s="1665">
        <v>0.155</v>
      </c>
      <c r="M16" s="1095" t="s">
        <v>768</v>
      </c>
    </row>
    <row r="17" spans="1:13" s="149" customFormat="1" ht="13">
      <c r="A17" s="1670" t="s">
        <v>132</v>
      </c>
      <c r="B17" s="1665">
        <v>0.108</v>
      </c>
      <c r="C17" s="1092" t="s">
        <v>976</v>
      </c>
      <c r="D17" s="1666">
        <v>0.13200000000000001</v>
      </c>
      <c r="E17" s="1667" t="s">
        <v>885</v>
      </c>
      <c r="F17" s="1668">
        <v>9.2999999999999999E-2</v>
      </c>
      <c r="G17" s="1095" t="s">
        <v>976</v>
      </c>
      <c r="H17" s="1665">
        <v>7.6999999999999999E-2</v>
      </c>
      <c r="I17" s="1092" t="s">
        <v>1167</v>
      </c>
      <c r="J17" s="1668">
        <v>0.126</v>
      </c>
      <c r="K17" s="1095" t="s">
        <v>1059</v>
      </c>
      <c r="L17" s="1665">
        <v>0.12</v>
      </c>
      <c r="M17" s="1095" t="s">
        <v>892</v>
      </c>
    </row>
    <row r="18" spans="1:13" s="149" customFormat="1" ht="13">
      <c r="A18" s="1670" t="s">
        <v>133</v>
      </c>
      <c r="B18" s="1665">
        <v>2.4E-2</v>
      </c>
      <c r="C18" s="1092" t="s">
        <v>776</v>
      </c>
      <c r="D18" s="1666">
        <v>4.8000000000000001E-2</v>
      </c>
      <c r="E18" s="1667" t="s">
        <v>892</v>
      </c>
      <c r="F18" s="1668">
        <v>2.9000000000000001E-2</v>
      </c>
      <c r="G18" s="1095" t="s">
        <v>885</v>
      </c>
      <c r="H18" s="1665">
        <v>2.8000000000000001E-2</v>
      </c>
      <c r="I18" s="1092" t="s">
        <v>776</v>
      </c>
      <c r="J18" s="1668">
        <v>3.4000000000000002E-2</v>
      </c>
      <c r="K18" s="1095" t="s">
        <v>776</v>
      </c>
      <c r="L18" s="1665">
        <v>3.5999999999999997E-2</v>
      </c>
      <c r="M18" s="1095" t="s">
        <v>781</v>
      </c>
    </row>
    <row r="19" spans="1:13" s="149" customFormat="1" ht="13">
      <c r="A19" s="1669" t="s">
        <v>134</v>
      </c>
      <c r="B19" s="1665">
        <v>0.129</v>
      </c>
      <c r="C19" s="1092" t="s">
        <v>976</v>
      </c>
      <c r="D19" s="1666">
        <v>0.17699999999999999</v>
      </c>
      <c r="E19" s="1667" t="s">
        <v>1285</v>
      </c>
      <c r="F19" s="1668">
        <v>0.151</v>
      </c>
      <c r="G19" s="1095" t="s">
        <v>774</v>
      </c>
      <c r="H19" s="1665">
        <v>0.09</v>
      </c>
      <c r="I19" s="1092" t="s">
        <v>786</v>
      </c>
      <c r="J19" s="1668">
        <v>0.182</v>
      </c>
      <c r="K19" s="1095" t="s">
        <v>1167</v>
      </c>
      <c r="L19" s="1665">
        <v>0.161</v>
      </c>
      <c r="M19" s="1095" t="s">
        <v>768</v>
      </c>
    </row>
    <row r="20" spans="1:13" s="149" customFormat="1" ht="13">
      <c r="A20" s="1670" t="s">
        <v>132</v>
      </c>
      <c r="B20" s="1665">
        <v>0.106</v>
      </c>
      <c r="C20" s="1092" t="s">
        <v>976</v>
      </c>
      <c r="D20" s="1666">
        <v>0.13100000000000001</v>
      </c>
      <c r="E20" s="1667" t="s">
        <v>771</v>
      </c>
      <c r="F20" s="1668">
        <v>0.127</v>
      </c>
      <c r="G20" s="1095" t="s">
        <v>1214</v>
      </c>
      <c r="H20" s="1665">
        <v>6.6000000000000003E-2</v>
      </c>
      <c r="I20" s="1092" t="s">
        <v>1059</v>
      </c>
      <c r="J20" s="1668">
        <v>0.156</v>
      </c>
      <c r="K20" s="1095" t="s">
        <v>1167</v>
      </c>
      <c r="L20" s="1665">
        <v>0.127</v>
      </c>
      <c r="M20" s="1095" t="s">
        <v>941</v>
      </c>
    </row>
    <row r="21" spans="1:13" s="149" customFormat="1" ht="13">
      <c r="A21" s="1670" t="s">
        <v>133</v>
      </c>
      <c r="B21" s="1665">
        <v>2.3E-2</v>
      </c>
      <c r="C21" s="1092" t="s">
        <v>768</v>
      </c>
      <c r="D21" s="1666">
        <v>4.5999999999999999E-2</v>
      </c>
      <c r="E21" s="1667" t="s">
        <v>892</v>
      </c>
      <c r="F21" s="1668">
        <v>2.5000000000000001E-2</v>
      </c>
      <c r="G21" s="1095" t="s">
        <v>1114</v>
      </c>
      <c r="H21" s="1665">
        <v>2.4E-2</v>
      </c>
      <c r="I21" s="1092" t="s">
        <v>885</v>
      </c>
      <c r="J21" s="1668">
        <v>2.5999999999999999E-2</v>
      </c>
      <c r="K21" s="1095" t="s">
        <v>941</v>
      </c>
      <c r="L21" s="1665">
        <v>3.5000000000000003E-2</v>
      </c>
      <c r="M21" s="1095" t="s">
        <v>770</v>
      </c>
    </row>
    <row r="22" spans="1:13" s="149" customFormat="1" ht="13">
      <c r="A22" s="1654"/>
      <c r="B22" s="1671"/>
      <c r="C22" s="1092"/>
      <c r="D22" s="1672"/>
      <c r="E22" s="1667"/>
      <c r="F22" s="1674"/>
      <c r="G22" s="1095"/>
      <c r="H22" s="1673"/>
      <c r="I22" s="1092"/>
      <c r="J22" s="1675"/>
      <c r="K22" s="1095"/>
      <c r="L22" s="1671"/>
      <c r="M22" s="1095"/>
    </row>
    <row r="23" spans="1:13" s="149" customFormat="1" ht="13">
      <c r="A23" s="1658" t="s">
        <v>135</v>
      </c>
      <c r="B23" s="594">
        <v>3.34</v>
      </c>
      <c r="C23" s="1231" t="s">
        <v>1286</v>
      </c>
      <c r="D23" s="1676">
        <v>2.62</v>
      </c>
      <c r="E23" s="1661" t="s">
        <v>966</v>
      </c>
      <c r="F23" s="1677">
        <v>2.92</v>
      </c>
      <c r="G23" s="1663" t="s">
        <v>1287</v>
      </c>
      <c r="H23" s="594">
        <v>3.8</v>
      </c>
      <c r="I23" s="1231" t="s">
        <v>1288</v>
      </c>
      <c r="J23" s="1677">
        <v>2.6</v>
      </c>
      <c r="K23" s="1663" t="s">
        <v>1289</v>
      </c>
      <c r="L23" s="594">
        <v>2.86</v>
      </c>
      <c r="M23" s="1663" t="s">
        <v>963</v>
      </c>
    </row>
    <row r="24" spans="1:13" s="149" customFormat="1" ht="13">
      <c r="A24" s="1658" t="s">
        <v>136</v>
      </c>
      <c r="B24" s="594">
        <v>3.87</v>
      </c>
      <c r="C24" s="1231" t="s">
        <v>1288</v>
      </c>
      <c r="D24" s="1676">
        <v>3.18</v>
      </c>
      <c r="E24" s="1661" t="s">
        <v>1289</v>
      </c>
      <c r="F24" s="1677">
        <v>3.42</v>
      </c>
      <c r="G24" s="1663" t="s">
        <v>1287</v>
      </c>
      <c r="H24" s="594">
        <v>4.1100000000000003</v>
      </c>
      <c r="I24" s="1231" t="s">
        <v>1288</v>
      </c>
      <c r="J24" s="1677">
        <v>3.19</v>
      </c>
      <c r="K24" s="1663" t="s">
        <v>1290</v>
      </c>
      <c r="L24" s="594">
        <v>3.41</v>
      </c>
      <c r="M24" s="1663" t="s">
        <v>966</v>
      </c>
    </row>
    <row r="25" spans="1:13" s="146" customFormat="1" ht="31.5" customHeight="1">
      <c r="A25" s="2569" t="s">
        <v>636</v>
      </c>
      <c r="B25" s="2570"/>
      <c r="C25" s="2570"/>
      <c r="D25" s="2570"/>
      <c r="E25" s="2570"/>
      <c r="F25" s="2570"/>
      <c r="G25" s="2570"/>
      <c r="H25" s="2570"/>
      <c r="I25" s="2570"/>
      <c r="J25" s="2570"/>
      <c r="K25" s="2570"/>
      <c r="L25" s="2570"/>
      <c r="M25" s="2571"/>
    </row>
    <row r="27" spans="1:13">
      <c r="A27" s="2560" t="s">
        <v>1291</v>
      </c>
      <c r="B27" s="2560"/>
      <c r="C27" s="2560"/>
      <c r="D27" s="2560"/>
      <c r="E27" s="2560"/>
      <c r="F27" s="2560"/>
      <c r="G27" s="2560"/>
      <c r="H27" s="2560"/>
      <c r="I27" s="2560"/>
      <c r="J27" s="2560"/>
      <c r="K27" s="2560"/>
      <c r="L27" s="2560"/>
      <c r="M27" s="2560"/>
    </row>
    <row r="30" spans="1:13">
      <c r="A30" s="2561" t="s">
        <v>1292</v>
      </c>
      <c r="B30" s="2561"/>
      <c r="C30" s="2561"/>
      <c r="D30" s="2561"/>
      <c r="E30" s="2561"/>
      <c r="F30" s="2561"/>
      <c r="G30" s="2561"/>
      <c r="H30" s="2561"/>
      <c r="I30" s="2561"/>
      <c r="J30" s="2561"/>
      <c r="K30" s="2561"/>
      <c r="L30" s="2561"/>
      <c r="M30" s="2561"/>
    </row>
    <row r="32" spans="1:13" s="149" customFormat="1" ht="18" customHeight="1">
      <c r="A32" s="2593" t="s">
        <v>128</v>
      </c>
      <c r="B32" s="2590" t="s">
        <v>17</v>
      </c>
      <c r="C32" s="2591"/>
      <c r="D32" s="2591"/>
      <c r="E32" s="2591"/>
      <c r="F32" s="2591"/>
      <c r="G32" s="2591"/>
      <c r="H32" s="2591"/>
      <c r="I32" s="2591"/>
      <c r="J32" s="2591"/>
      <c r="K32" s="2591"/>
      <c r="L32" s="2591"/>
      <c r="M32" s="2592"/>
    </row>
    <row r="33" spans="1:13" s="149" customFormat="1" ht="18" customHeight="1">
      <c r="A33" s="2594"/>
      <c r="B33" s="2582" t="s">
        <v>16</v>
      </c>
      <c r="C33" s="2583"/>
      <c r="D33" s="2582" t="s">
        <v>31</v>
      </c>
      <c r="E33" s="2583"/>
      <c r="F33" s="2582" t="s">
        <v>32</v>
      </c>
      <c r="G33" s="2583"/>
      <c r="H33" s="2582" t="s">
        <v>33</v>
      </c>
      <c r="I33" s="2583"/>
      <c r="J33" s="2582" t="s">
        <v>34</v>
      </c>
      <c r="K33" s="2584"/>
      <c r="L33" s="2582" t="s">
        <v>29</v>
      </c>
      <c r="M33" s="2585"/>
    </row>
    <row r="34" spans="1:13" s="146" customFormat="1" ht="23">
      <c r="A34" s="2595"/>
      <c r="B34" s="142" t="s">
        <v>19</v>
      </c>
      <c r="C34" s="143" t="s">
        <v>20</v>
      </c>
      <c r="D34" s="142" t="s">
        <v>19</v>
      </c>
      <c r="E34" s="143" t="s">
        <v>20</v>
      </c>
      <c r="F34" s="142" t="s">
        <v>19</v>
      </c>
      <c r="G34" s="143" t="s">
        <v>20</v>
      </c>
      <c r="H34" s="142" t="s">
        <v>19</v>
      </c>
      <c r="I34" s="143" t="s">
        <v>20</v>
      </c>
      <c r="J34" s="142" t="s">
        <v>19</v>
      </c>
      <c r="K34" s="144" t="s">
        <v>20</v>
      </c>
      <c r="L34" s="142" t="s">
        <v>19</v>
      </c>
      <c r="M34" s="145" t="s">
        <v>20</v>
      </c>
    </row>
    <row r="35" spans="1:13" s="149" customFormat="1" ht="13.5" thickBot="1">
      <c r="A35" s="1678" t="s">
        <v>46</v>
      </c>
      <c r="B35" s="1679">
        <v>71749</v>
      </c>
      <c r="C35" s="273">
        <v>3320</v>
      </c>
      <c r="D35" s="1679">
        <v>201219</v>
      </c>
      <c r="E35" s="273">
        <v>4832</v>
      </c>
      <c r="F35" s="1679">
        <v>59469</v>
      </c>
      <c r="G35" s="273">
        <v>3163</v>
      </c>
      <c r="H35" s="1679">
        <v>82170</v>
      </c>
      <c r="I35" s="273">
        <v>3795</v>
      </c>
      <c r="J35" s="1679">
        <v>99529</v>
      </c>
      <c r="K35" s="273">
        <v>3871</v>
      </c>
      <c r="L35" s="182">
        <v>465299</v>
      </c>
      <c r="M35" s="1680">
        <v>5012</v>
      </c>
    </row>
    <row r="36" spans="1:13" s="149" customFormat="1" ht="13">
      <c r="A36" s="1681"/>
      <c r="B36" s="228"/>
      <c r="C36" s="275"/>
      <c r="D36" s="228"/>
      <c r="E36" s="275"/>
      <c r="F36" s="228"/>
      <c r="G36" s="275"/>
      <c r="H36" s="228"/>
      <c r="I36" s="275"/>
      <c r="J36" s="228"/>
      <c r="K36" s="275"/>
      <c r="L36" s="1657"/>
      <c r="M36" s="1682"/>
    </row>
    <row r="37" spans="1:13" s="149" customFormat="1" ht="13">
      <c r="A37" s="1683" t="s">
        <v>129</v>
      </c>
      <c r="B37" s="1684">
        <v>72.400000000000006</v>
      </c>
      <c r="C37" s="1685">
        <v>3</v>
      </c>
      <c r="D37" s="1684">
        <v>65.7</v>
      </c>
      <c r="E37" s="1685">
        <v>1.8</v>
      </c>
      <c r="F37" s="1684">
        <v>69.099999999999994</v>
      </c>
      <c r="G37" s="1685">
        <v>2.9</v>
      </c>
      <c r="H37" s="1684">
        <v>79.400000000000006</v>
      </c>
      <c r="I37" s="1685">
        <v>2.5</v>
      </c>
      <c r="J37" s="1684">
        <v>64.8</v>
      </c>
      <c r="K37" s="1685">
        <v>2.2999999999999998</v>
      </c>
      <c r="L37" s="1686">
        <v>68</v>
      </c>
      <c r="M37" s="156">
        <v>1</v>
      </c>
    </row>
    <row r="38" spans="1:13" s="149" customFormat="1" ht="13">
      <c r="A38" s="1669" t="s">
        <v>130</v>
      </c>
      <c r="B38" s="1687">
        <v>30.7</v>
      </c>
      <c r="C38" s="1688">
        <v>2.7</v>
      </c>
      <c r="D38" s="1687">
        <v>24.7</v>
      </c>
      <c r="E38" s="1688">
        <v>1.4</v>
      </c>
      <c r="F38" s="1687">
        <v>25.7</v>
      </c>
      <c r="G38" s="1688">
        <v>2.8</v>
      </c>
      <c r="H38" s="1687">
        <v>30</v>
      </c>
      <c r="I38" s="1688">
        <v>2.5</v>
      </c>
      <c r="J38" s="1687">
        <v>17.399999999999999</v>
      </c>
      <c r="K38" s="1688">
        <v>1.8</v>
      </c>
      <c r="L38" s="1689">
        <v>23.7</v>
      </c>
      <c r="M38" s="160">
        <v>0.8</v>
      </c>
    </row>
    <row r="39" spans="1:13" s="149" customFormat="1" ht="13">
      <c r="A39" s="1654" t="s">
        <v>58</v>
      </c>
      <c r="B39" s="1687">
        <v>39.4</v>
      </c>
      <c r="C39" s="1688">
        <v>2.2999999999999998</v>
      </c>
      <c r="D39" s="1687">
        <v>51.6</v>
      </c>
      <c r="E39" s="1688">
        <v>1.8</v>
      </c>
      <c r="F39" s="1687">
        <v>47.1</v>
      </c>
      <c r="G39" s="1688">
        <v>3.4</v>
      </c>
      <c r="H39" s="1687">
        <v>54.3</v>
      </c>
      <c r="I39" s="1688">
        <v>2.6</v>
      </c>
      <c r="J39" s="1687">
        <v>46.8</v>
      </c>
      <c r="K39" s="1688">
        <v>2.7</v>
      </c>
      <c r="L39" s="1689">
        <v>49.9</v>
      </c>
      <c r="M39" s="160">
        <v>1</v>
      </c>
    </row>
    <row r="40" spans="1:13" s="149" customFormat="1" ht="13">
      <c r="A40" s="1664" t="s">
        <v>130</v>
      </c>
      <c r="B40" s="1687">
        <v>14.7</v>
      </c>
      <c r="C40" s="1688">
        <v>1.9</v>
      </c>
      <c r="D40" s="1687">
        <v>18.100000000000001</v>
      </c>
      <c r="E40" s="1688">
        <v>1.1000000000000001</v>
      </c>
      <c r="F40" s="1687">
        <v>18.2</v>
      </c>
      <c r="G40" s="1688">
        <v>2.7</v>
      </c>
      <c r="H40" s="1687">
        <v>20.7</v>
      </c>
      <c r="I40" s="1688">
        <v>2.1</v>
      </c>
      <c r="J40" s="1687">
        <v>12.6</v>
      </c>
      <c r="K40" s="1688">
        <v>1.5</v>
      </c>
      <c r="L40" s="1689">
        <v>17.2</v>
      </c>
      <c r="M40" s="160">
        <v>0.8</v>
      </c>
    </row>
    <row r="41" spans="1:13" s="149" customFormat="1" ht="13">
      <c r="A41" s="1654" t="s">
        <v>59</v>
      </c>
      <c r="B41" s="1687">
        <v>22.7</v>
      </c>
      <c r="C41" s="1688">
        <v>2.7</v>
      </c>
      <c r="D41" s="1687">
        <v>9.6</v>
      </c>
      <c r="E41" s="1688">
        <v>1.1000000000000001</v>
      </c>
      <c r="F41" s="1687">
        <v>15.5</v>
      </c>
      <c r="G41" s="1688">
        <v>2.6</v>
      </c>
      <c r="H41" s="1687">
        <v>17.399999999999999</v>
      </c>
      <c r="I41" s="1688">
        <v>2.5</v>
      </c>
      <c r="J41" s="1687">
        <v>13</v>
      </c>
      <c r="K41" s="1688">
        <v>1.9</v>
      </c>
      <c r="L41" s="1689">
        <v>12.5</v>
      </c>
      <c r="M41" s="160">
        <v>0.8</v>
      </c>
    </row>
    <row r="42" spans="1:13" s="149" customFormat="1" ht="13">
      <c r="A42" s="1664" t="s">
        <v>130</v>
      </c>
      <c r="B42" s="1687">
        <v>11.9</v>
      </c>
      <c r="C42" s="1688">
        <v>2.4</v>
      </c>
      <c r="D42" s="1687">
        <v>4.9000000000000004</v>
      </c>
      <c r="E42" s="1688">
        <v>0.8</v>
      </c>
      <c r="F42" s="1687">
        <v>5.9</v>
      </c>
      <c r="G42" s="1688">
        <v>1.8</v>
      </c>
      <c r="H42" s="1687">
        <v>6.6</v>
      </c>
      <c r="I42" s="1688">
        <v>1.5</v>
      </c>
      <c r="J42" s="1687">
        <v>3.6</v>
      </c>
      <c r="K42" s="1688">
        <v>1.2</v>
      </c>
      <c r="L42" s="1689">
        <v>4.7</v>
      </c>
      <c r="M42" s="160">
        <v>0.5</v>
      </c>
    </row>
    <row r="43" spans="1:13" s="149" customFormat="1" ht="13">
      <c r="A43" s="1681"/>
      <c r="B43" s="1687"/>
      <c r="C43" s="1688"/>
      <c r="D43" s="1687"/>
      <c r="E43" s="1688"/>
      <c r="F43" s="1687"/>
      <c r="G43" s="1688"/>
      <c r="H43" s="1687"/>
      <c r="I43" s="1688"/>
      <c r="J43" s="1687"/>
      <c r="K43" s="1688"/>
      <c r="L43" s="1689"/>
      <c r="M43" s="160"/>
    </row>
    <row r="44" spans="1:13" s="149" customFormat="1" ht="13">
      <c r="A44" s="1683" t="s">
        <v>57</v>
      </c>
      <c r="B44" s="1684">
        <v>27.6</v>
      </c>
      <c r="C44" s="1685">
        <v>3</v>
      </c>
      <c r="D44" s="1684">
        <v>34.299999999999997</v>
      </c>
      <c r="E44" s="1685">
        <v>1.8</v>
      </c>
      <c r="F44" s="1684">
        <v>30.9</v>
      </c>
      <c r="G44" s="1685">
        <v>2.9</v>
      </c>
      <c r="H44" s="1684">
        <v>20.6</v>
      </c>
      <c r="I44" s="1685">
        <v>2.5</v>
      </c>
      <c r="J44" s="1684">
        <v>35.200000000000003</v>
      </c>
      <c r="K44" s="1685">
        <v>2.2999999999999998</v>
      </c>
      <c r="L44" s="1686">
        <v>32</v>
      </c>
      <c r="M44" s="156">
        <v>1</v>
      </c>
    </row>
    <row r="45" spans="1:13" s="149" customFormat="1" ht="13">
      <c r="A45" s="1654" t="s">
        <v>131</v>
      </c>
      <c r="B45" s="1687">
        <v>13.7</v>
      </c>
      <c r="C45" s="1688">
        <v>2.1</v>
      </c>
      <c r="D45" s="1687">
        <v>19.100000000000001</v>
      </c>
      <c r="E45" s="1688">
        <v>1.6</v>
      </c>
      <c r="F45" s="1687">
        <v>13.9</v>
      </c>
      <c r="G45" s="1688">
        <v>2.5</v>
      </c>
      <c r="H45" s="1687">
        <v>8.9</v>
      </c>
      <c r="I45" s="1688">
        <v>1.6</v>
      </c>
      <c r="J45" s="1687">
        <v>16.8</v>
      </c>
      <c r="K45" s="1688">
        <v>1.8</v>
      </c>
      <c r="L45" s="1689">
        <v>16.100000000000001</v>
      </c>
      <c r="M45" s="160">
        <v>0.8</v>
      </c>
    </row>
    <row r="46" spans="1:13" s="149" customFormat="1" ht="13">
      <c r="A46" s="1664" t="s">
        <v>132</v>
      </c>
      <c r="B46" s="1687">
        <v>10.3</v>
      </c>
      <c r="C46" s="1688">
        <v>2</v>
      </c>
      <c r="D46" s="1687">
        <v>14.6</v>
      </c>
      <c r="E46" s="1688">
        <v>1.4</v>
      </c>
      <c r="F46" s="1687">
        <v>11.2</v>
      </c>
      <c r="G46" s="1688">
        <v>2.2000000000000002</v>
      </c>
      <c r="H46" s="1687">
        <v>6.6</v>
      </c>
      <c r="I46" s="1688">
        <v>1.5</v>
      </c>
      <c r="J46" s="1687">
        <v>13.5</v>
      </c>
      <c r="K46" s="1688">
        <v>1.5</v>
      </c>
      <c r="L46" s="1689">
        <v>12.5</v>
      </c>
      <c r="M46" s="160">
        <v>0.8</v>
      </c>
    </row>
    <row r="47" spans="1:13" s="149" customFormat="1" ht="13">
      <c r="A47" s="1664" t="s">
        <v>133</v>
      </c>
      <c r="B47" s="1687">
        <v>3.4</v>
      </c>
      <c r="C47" s="1688">
        <v>1.2</v>
      </c>
      <c r="D47" s="1687">
        <v>4.4000000000000004</v>
      </c>
      <c r="E47" s="1688">
        <v>0.8</v>
      </c>
      <c r="F47" s="1687">
        <v>2.7</v>
      </c>
      <c r="G47" s="1688">
        <v>1.1000000000000001</v>
      </c>
      <c r="H47" s="1687">
        <v>2.4</v>
      </c>
      <c r="I47" s="1688">
        <v>0.8</v>
      </c>
      <c r="J47" s="1687">
        <v>3.3</v>
      </c>
      <c r="K47" s="1688">
        <v>1.1000000000000001</v>
      </c>
      <c r="L47" s="1689">
        <v>3.5</v>
      </c>
      <c r="M47" s="160">
        <v>0.6</v>
      </c>
    </row>
    <row r="48" spans="1:13" s="149" customFormat="1" ht="13">
      <c r="A48" s="1654" t="s">
        <v>134</v>
      </c>
      <c r="B48" s="1687">
        <v>13.8</v>
      </c>
      <c r="C48" s="1688">
        <v>1.9</v>
      </c>
      <c r="D48" s="1687">
        <v>15.3</v>
      </c>
      <c r="E48" s="1688">
        <v>1.2</v>
      </c>
      <c r="F48" s="1687">
        <v>17</v>
      </c>
      <c r="G48" s="1688">
        <v>2.2999999999999998</v>
      </c>
      <c r="H48" s="1687">
        <v>11.7</v>
      </c>
      <c r="I48" s="1688">
        <v>2.2999999999999998</v>
      </c>
      <c r="J48" s="1687">
        <v>18.399999999999999</v>
      </c>
      <c r="K48" s="1688">
        <v>1.9</v>
      </c>
      <c r="L48" s="1689">
        <v>16</v>
      </c>
      <c r="M48" s="160">
        <v>0.8</v>
      </c>
    </row>
    <row r="49" spans="1:13" s="149" customFormat="1" ht="13">
      <c r="A49" s="1664" t="s">
        <v>132</v>
      </c>
      <c r="B49" s="1687">
        <v>10.4</v>
      </c>
      <c r="C49" s="1688">
        <v>1.6</v>
      </c>
      <c r="D49" s="1687">
        <v>11.7</v>
      </c>
      <c r="E49" s="1688">
        <v>1.1000000000000001</v>
      </c>
      <c r="F49" s="1687">
        <v>14.8</v>
      </c>
      <c r="G49" s="1688">
        <v>2.2000000000000002</v>
      </c>
      <c r="H49" s="1687">
        <v>8</v>
      </c>
      <c r="I49" s="1688">
        <v>1.6</v>
      </c>
      <c r="J49" s="1687">
        <v>16.2</v>
      </c>
      <c r="K49" s="1688">
        <v>1.8</v>
      </c>
      <c r="L49" s="1689">
        <v>12.7</v>
      </c>
      <c r="M49" s="160">
        <v>0.7</v>
      </c>
    </row>
    <row r="50" spans="1:13" s="149" customFormat="1" ht="13">
      <c r="A50" s="1664" t="s">
        <v>133</v>
      </c>
      <c r="B50" s="1687">
        <v>3.5</v>
      </c>
      <c r="C50" s="1688">
        <v>1.2</v>
      </c>
      <c r="D50" s="1687">
        <v>3.6</v>
      </c>
      <c r="E50" s="1688">
        <v>0.7</v>
      </c>
      <c r="F50" s="1687">
        <v>2.2999999999999998</v>
      </c>
      <c r="G50" s="1688">
        <v>1</v>
      </c>
      <c r="H50" s="1687">
        <v>3.7</v>
      </c>
      <c r="I50" s="1688">
        <v>1.3</v>
      </c>
      <c r="J50" s="1687">
        <v>2.2000000000000002</v>
      </c>
      <c r="K50" s="1688">
        <v>0.6</v>
      </c>
      <c r="L50" s="1689">
        <v>3.3</v>
      </c>
      <c r="M50" s="160">
        <v>0.5</v>
      </c>
    </row>
    <row r="51" spans="1:13" s="149" customFormat="1" ht="13">
      <c r="A51" s="1681"/>
      <c r="B51" s="287"/>
      <c r="C51" s="288"/>
      <c r="D51" s="287"/>
      <c r="E51" s="288"/>
      <c r="F51" s="287"/>
      <c r="G51" s="288"/>
      <c r="H51" s="287"/>
      <c r="I51" s="288"/>
      <c r="J51" s="287"/>
      <c r="K51" s="288"/>
      <c r="L51" s="1690"/>
      <c r="M51" s="192"/>
    </row>
    <row r="52" spans="1:13" s="149" customFormat="1" ht="13">
      <c r="A52" s="1691" t="s">
        <v>135</v>
      </c>
      <c r="B52" s="1692">
        <v>3.35</v>
      </c>
      <c r="C52" s="1693">
        <v>0.15</v>
      </c>
      <c r="D52" s="1692">
        <v>2.71</v>
      </c>
      <c r="E52" s="1693">
        <v>0.06</v>
      </c>
      <c r="F52" s="1692">
        <v>2.99</v>
      </c>
      <c r="G52" s="1693">
        <v>0.13</v>
      </c>
      <c r="H52" s="1692">
        <v>3.99</v>
      </c>
      <c r="I52" s="1693">
        <v>0.14000000000000001</v>
      </c>
      <c r="J52" s="1692">
        <v>2.64</v>
      </c>
      <c r="K52" s="1693">
        <v>7.0000000000000007E-2</v>
      </c>
      <c r="L52" s="1694">
        <v>2.95</v>
      </c>
      <c r="M52" s="164">
        <v>0.03</v>
      </c>
    </row>
    <row r="53" spans="1:13" s="149" customFormat="1" ht="13">
      <c r="A53" s="1691" t="s">
        <v>136</v>
      </c>
      <c r="B53" s="1692">
        <v>3.93</v>
      </c>
      <c r="C53" s="1693">
        <v>0.18</v>
      </c>
      <c r="D53" s="1692">
        <v>3.25</v>
      </c>
      <c r="E53" s="1693">
        <v>7.0000000000000007E-2</v>
      </c>
      <c r="F53" s="1692">
        <v>3.6</v>
      </c>
      <c r="G53" s="1693">
        <v>0.16</v>
      </c>
      <c r="H53" s="1692">
        <v>4.4000000000000004</v>
      </c>
      <c r="I53" s="1693">
        <v>0.16</v>
      </c>
      <c r="J53" s="1692">
        <v>3.31</v>
      </c>
      <c r="K53" s="1693">
        <v>0.1</v>
      </c>
      <c r="L53" s="1694">
        <v>3.57</v>
      </c>
      <c r="M53" s="164">
        <v>0.05</v>
      </c>
    </row>
    <row r="54" spans="1:13" s="146" customFormat="1" ht="31.5" customHeight="1">
      <c r="A54" s="2569" t="s">
        <v>636</v>
      </c>
      <c r="B54" s="2570"/>
      <c r="C54" s="2570"/>
      <c r="D54" s="2570"/>
      <c r="E54" s="2570"/>
      <c r="F54" s="2570"/>
      <c r="G54" s="2570"/>
      <c r="H54" s="2570"/>
      <c r="I54" s="2570"/>
      <c r="J54" s="2570"/>
      <c r="K54" s="2570"/>
      <c r="L54" s="2570"/>
      <c r="M54" s="2571"/>
    </row>
    <row r="56" spans="1:13">
      <c r="A56" s="2560" t="s">
        <v>669</v>
      </c>
      <c r="B56" s="2560"/>
      <c r="C56" s="2560"/>
      <c r="D56" s="2560"/>
      <c r="E56" s="2560"/>
      <c r="F56" s="2560"/>
      <c r="G56" s="2560"/>
      <c r="H56" s="2560"/>
      <c r="I56" s="2560"/>
      <c r="J56" s="2560"/>
      <c r="K56" s="2560"/>
      <c r="L56" s="2560"/>
      <c r="M56" s="2560"/>
    </row>
    <row r="59" spans="1:13">
      <c r="A59" s="2561" t="s">
        <v>635</v>
      </c>
      <c r="B59" s="2561"/>
      <c r="C59" s="2561"/>
      <c r="D59" s="2561"/>
      <c r="E59" s="2561"/>
      <c r="F59" s="2561"/>
      <c r="G59" s="2561"/>
      <c r="H59" s="2561"/>
      <c r="I59" s="2561"/>
      <c r="J59" s="2561"/>
      <c r="K59" s="2561"/>
      <c r="L59" s="2561"/>
      <c r="M59" s="2561"/>
    </row>
    <row r="61" spans="1:13" ht="18" customHeight="1">
      <c r="A61" s="2572" t="s">
        <v>128</v>
      </c>
      <c r="B61" s="2575" t="s">
        <v>17</v>
      </c>
      <c r="C61" s="2576"/>
      <c r="D61" s="2576"/>
      <c r="E61" s="2576"/>
      <c r="F61" s="2576"/>
      <c r="G61" s="2576"/>
      <c r="H61" s="2576"/>
      <c r="I61" s="2576"/>
      <c r="J61" s="2576"/>
      <c r="K61" s="2576"/>
      <c r="L61" s="2576"/>
      <c r="M61" s="2577"/>
    </row>
    <row r="62" spans="1:13" ht="18" customHeight="1">
      <c r="A62" s="2573"/>
      <c r="B62" s="2578" t="s">
        <v>16</v>
      </c>
      <c r="C62" s="2579"/>
      <c r="D62" s="2578" t="s">
        <v>31</v>
      </c>
      <c r="E62" s="2579"/>
      <c r="F62" s="2578" t="s">
        <v>32</v>
      </c>
      <c r="G62" s="2579"/>
      <c r="H62" s="2578" t="s">
        <v>33</v>
      </c>
      <c r="I62" s="2579"/>
      <c r="J62" s="2578" t="s">
        <v>34</v>
      </c>
      <c r="K62" s="2580"/>
      <c r="L62" s="2578" t="s">
        <v>29</v>
      </c>
      <c r="M62" s="2581"/>
    </row>
    <row r="63" spans="1:13" s="146" customFormat="1" ht="23">
      <c r="A63" s="2574"/>
      <c r="B63" s="142" t="s">
        <v>19</v>
      </c>
      <c r="C63" s="143" t="s">
        <v>20</v>
      </c>
      <c r="D63" s="142" t="s">
        <v>19</v>
      </c>
      <c r="E63" s="143" t="s">
        <v>20</v>
      </c>
      <c r="F63" s="142" t="s">
        <v>19</v>
      </c>
      <c r="G63" s="143" t="s">
        <v>20</v>
      </c>
      <c r="H63" s="142" t="s">
        <v>19</v>
      </c>
      <c r="I63" s="143" t="s">
        <v>20</v>
      </c>
      <c r="J63" s="142" t="s">
        <v>19</v>
      </c>
      <c r="K63" s="144" t="s">
        <v>20</v>
      </c>
      <c r="L63" s="142" t="s">
        <v>19</v>
      </c>
      <c r="M63" s="145" t="s">
        <v>20</v>
      </c>
    </row>
    <row r="64" spans="1:13" s="149" customFormat="1" ht="13.5" thickBot="1">
      <c r="A64" s="1678" t="s">
        <v>46</v>
      </c>
      <c r="B64" s="1695">
        <v>76010</v>
      </c>
      <c r="C64" s="1696">
        <v>3505</v>
      </c>
      <c r="D64" s="1695">
        <v>203102</v>
      </c>
      <c r="E64" s="1697">
        <v>4380</v>
      </c>
      <c r="F64" s="1695">
        <v>61488</v>
      </c>
      <c r="G64" s="147">
        <v>3284</v>
      </c>
      <c r="H64" s="1695">
        <v>78644</v>
      </c>
      <c r="I64" s="1697">
        <v>3554</v>
      </c>
      <c r="J64" s="1695">
        <v>100507</v>
      </c>
      <c r="K64" s="147">
        <v>3858</v>
      </c>
      <c r="L64" s="1680">
        <v>455309</v>
      </c>
      <c r="M64" s="1680">
        <v>4541</v>
      </c>
    </row>
    <row r="65" spans="1:13" s="149" customFormat="1" ht="13">
      <c r="A65" s="1681"/>
      <c r="B65" s="150"/>
      <c r="C65" s="151"/>
      <c r="D65" s="150"/>
      <c r="E65" s="151"/>
      <c r="F65" s="150"/>
      <c r="G65" s="151"/>
      <c r="H65" s="150"/>
      <c r="I65" s="151"/>
      <c r="J65" s="150"/>
      <c r="K65" s="151"/>
      <c r="L65" s="150"/>
      <c r="M65" s="152"/>
    </row>
    <row r="66" spans="1:13" s="149" customFormat="1" ht="13">
      <c r="A66" s="1683" t="s">
        <v>129</v>
      </c>
      <c r="B66" s="153">
        <v>76.7</v>
      </c>
      <c r="C66" s="154">
        <v>2.7</v>
      </c>
      <c r="D66" s="153">
        <v>66.599999999999994</v>
      </c>
      <c r="E66" s="1698">
        <v>1.4</v>
      </c>
      <c r="F66" s="153">
        <v>73</v>
      </c>
      <c r="G66" s="155">
        <v>3</v>
      </c>
      <c r="H66" s="153">
        <v>82.6</v>
      </c>
      <c r="I66" s="1698">
        <v>2.5</v>
      </c>
      <c r="J66" s="153">
        <v>67.900000000000006</v>
      </c>
      <c r="K66" s="155">
        <v>1.9</v>
      </c>
      <c r="L66" s="156">
        <v>69.599999999999994</v>
      </c>
      <c r="M66" s="156">
        <v>1</v>
      </c>
    </row>
    <row r="67" spans="1:13" s="149" customFormat="1" ht="13">
      <c r="A67" s="1669" t="s">
        <v>130</v>
      </c>
      <c r="B67" s="157">
        <v>31.8</v>
      </c>
      <c r="C67" s="158">
        <v>2.9</v>
      </c>
      <c r="D67" s="157">
        <v>27</v>
      </c>
      <c r="E67" s="1699">
        <v>1.4</v>
      </c>
      <c r="F67" s="157">
        <v>31.6</v>
      </c>
      <c r="G67" s="159">
        <v>3.1</v>
      </c>
      <c r="H67" s="157">
        <v>34.700000000000003</v>
      </c>
      <c r="I67" s="1699">
        <v>2.4</v>
      </c>
      <c r="J67" s="157">
        <v>20.6</v>
      </c>
      <c r="K67" s="159">
        <v>1.7</v>
      </c>
      <c r="L67" s="160">
        <v>25.7</v>
      </c>
      <c r="M67" s="160">
        <v>0.9</v>
      </c>
    </row>
    <row r="68" spans="1:13" s="149" customFormat="1" ht="13">
      <c r="A68" s="1654" t="s">
        <v>58</v>
      </c>
      <c r="B68" s="157">
        <v>48.4</v>
      </c>
      <c r="C68" s="158">
        <v>2.4</v>
      </c>
      <c r="D68" s="157">
        <v>51.6</v>
      </c>
      <c r="E68" s="1699">
        <v>1.6</v>
      </c>
      <c r="F68" s="157">
        <v>53.8</v>
      </c>
      <c r="G68" s="159">
        <v>3.2</v>
      </c>
      <c r="H68" s="157">
        <v>56.3</v>
      </c>
      <c r="I68" s="1699">
        <v>3.2</v>
      </c>
      <c r="J68" s="157">
        <v>49.4</v>
      </c>
      <c r="K68" s="159">
        <v>2.2999999999999998</v>
      </c>
      <c r="L68" s="160">
        <v>51.6</v>
      </c>
      <c r="M68" s="160">
        <v>1.1000000000000001</v>
      </c>
    </row>
    <row r="69" spans="1:13" s="149" customFormat="1" ht="13">
      <c r="A69" s="1664" t="s">
        <v>130</v>
      </c>
      <c r="B69" s="157">
        <v>19.100000000000001</v>
      </c>
      <c r="C69" s="158">
        <v>2.2999999999999998</v>
      </c>
      <c r="D69" s="157">
        <v>19.8</v>
      </c>
      <c r="E69" s="1699">
        <v>1.2</v>
      </c>
      <c r="F69" s="157">
        <v>22.1</v>
      </c>
      <c r="G69" s="159">
        <v>2.9</v>
      </c>
      <c r="H69" s="157">
        <v>24.4</v>
      </c>
      <c r="I69" s="1699">
        <v>2.1</v>
      </c>
      <c r="J69" s="157">
        <v>15.3</v>
      </c>
      <c r="K69" s="159">
        <v>1.5</v>
      </c>
      <c r="L69" s="160">
        <v>19</v>
      </c>
      <c r="M69" s="160">
        <v>0.8</v>
      </c>
    </row>
    <row r="70" spans="1:13" s="149" customFormat="1" ht="13">
      <c r="A70" s="1654" t="s">
        <v>59</v>
      </c>
      <c r="B70" s="157">
        <v>21</v>
      </c>
      <c r="C70" s="158">
        <v>2.7</v>
      </c>
      <c r="D70" s="157">
        <v>10.8</v>
      </c>
      <c r="E70" s="1699">
        <v>1.1000000000000001</v>
      </c>
      <c r="F70" s="157">
        <v>14.2</v>
      </c>
      <c r="G70" s="159">
        <v>2.2000000000000002</v>
      </c>
      <c r="H70" s="157">
        <v>19</v>
      </c>
      <c r="I70" s="1699">
        <v>2.2999999999999998</v>
      </c>
      <c r="J70" s="157">
        <v>12.7</v>
      </c>
      <c r="K70" s="159">
        <v>1.8</v>
      </c>
      <c r="L70" s="160">
        <v>12.9</v>
      </c>
      <c r="M70" s="160">
        <v>0.8</v>
      </c>
    </row>
    <row r="71" spans="1:13" s="149" customFormat="1" ht="13">
      <c r="A71" s="1664" t="s">
        <v>130</v>
      </c>
      <c r="B71" s="157">
        <v>10.6</v>
      </c>
      <c r="C71" s="158">
        <v>2.4</v>
      </c>
      <c r="D71" s="157">
        <v>5.6</v>
      </c>
      <c r="E71" s="1699">
        <v>0.9</v>
      </c>
      <c r="F71" s="157">
        <v>7.9</v>
      </c>
      <c r="G71" s="159">
        <v>2.1</v>
      </c>
      <c r="H71" s="157">
        <v>7.7</v>
      </c>
      <c r="I71" s="1699">
        <v>1.7</v>
      </c>
      <c r="J71" s="157">
        <v>3.8</v>
      </c>
      <c r="K71" s="159">
        <v>1.1000000000000001</v>
      </c>
      <c r="L71" s="160">
        <v>5</v>
      </c>
      <c r="M71" s="160">
        <v>0.5</v>
      </c>
    </row>
    <row r="72" spans="1:13" s="149" customFormat="1" ht="13">
      <c r="A72" s="1681"/>
      <c r="B72" s="1700"/>
      <c r="C72" s="1701"/>
      <c r="D72" s="1700"/>
      <c r="E72" s="1701"/>
      <c r="F72" s="1700"/>
      <c r="G72" s="1701"/>
      <c r="H72" s="1700"/>
      <c r="I72" s="1701"/>
      <c r="J72" s="1700"/>
      <c r="K72" s="1701"/>
      <c r="L72" s="1700"/>
      <c r="M72" s="1702"/>
    </row>
    <row r="73" spans="1:13" s="149" customFormat="1" ht="13">
      <c r="A73" s="1683" t="s">
        <v>57</v>
      </c>
      <c r="B73" s="153">
        <v>23.3</v>
      </c>
      <c r="C73" s="154">
        <v>2.7</v>
      </c>
      <c r="D73" s="153">
        <v>33.4</v>
      </c>
      <c r="E73" s="1698">
        <v>1.4</v>
      </c>
      <c r="F73" s="153">
        <v>27</v>
      </c>
      <c r="G73" s="155">
        <v>3</v>
      </c>
      <c r="H73" s="153">
        <v>17.399999999999999</v>
      </c>
      <c r="I73" s="1698">
        <v>2.5</v>
      </c>
      <c r="J73" s="153">
        <v>32.1</v>
      </c>
      <c r="K73" s="155">
        <v>1.9</v>
      </c>
      <c r="L73" s="156">
        <v>30.4</v>
      </c>
      <c r="M73" s="156">
        <v>1</v>
      </c>
    </row>
    <row r="74" spans="1:13" s="149" customFormat="1" ht="13">
      <c r="A74" s="1654" t="s">
        <v>131</v>
      </c>
      <c r="B74" s="157">
        <v>12.1</v>
      </c>
      <c r="C74" s="158">
        <v>2.1</v>
      </c>
      <c r="D74" s="157">
        <v>17.100000000000001</v>
      </c>
      <c r="E74" s="1699">
        <v>1.2</v>
      </c>
      <c r="F74" s="157">
        <v>12.6</v>
      </c>
      <c r="G74" s="159">
        <v>2.2000000000000002</v>
      </c>
      <c r="H74" s="157">
        <v>8.6999999999999993</v>
      </c>
      <c r="I74" s="1699">
        <v>1.5</v>
      </c>
      <c r="J74" s="157">
        <v>15.6</v>
      </c>
      <c r="K74" s="159">
        <v>1.6</v>
      </c>
      <c r="L74" s="160">
        <v>15</v>
      </c>
      <c r="M74" s="160">
        <v>0.7</v>
      </c>
    </row>
    <row r="75" spans="1:13" s="149" customFormat="1" ht="13">
      <c r="A75" s="1664" t="s">
        <v>132</v>
      </c>
      <c r="B75" s="157">
        <v>9</v>
      </c>
      <c r="C75" s="158">
        <v>1.7</v>
      </c>
      <c r="D75" s="157">
        <v>12.5</v>
      </c>
      <c r="E75" s="1699">
        <v>1.2</v>
      </c>
      <c r="F75" s="157">
        <v>10.8</v>
      </c>
      <c r="G75" s="159">
        <v>2.1</v>
      </c>
      <c r="H75" s="157">
        <v>6.2</v>
      </c>
      <c r="I75" s="1699">
        <v>1.2</v>
      </c>
      <c r="J75" s="157">
        <v>13.6</v>
      </c>
      <c r="K75" s="159">
        <v>1.5</v>
      </c>
      <c r="L75" s="160">
        <v>12</v>
      </c>
      <c r="M75" s="160">
        <v>0.7</v>
      </c>
    </row>
    <row r="76" spans="1:13" s="149" customFormat="1" ht="13">
      <c r="A76" s="1664" t="s">
        <v>133</v>
      </c>
      <c r="B76" s="157">
        <v>3</v>
      </c>
      <c r="C76" s="158">
        <v>1</v>
      </c>
      <c r="D76" s="157">
        <v>4.5999999999999996</v>
      </c>
      <c r="E76" s="1699">
        <v>0.9</v>
      </c>
      <c r="F76" s="157">
        <v>1.7</v>
      </c>
      <c r="G76" s="159">
        <v>0.7</v>
      </c>
      <c r="H76" s="157">
        <v>2.6</v>
      </c>
      <c r="I76" s="1699">
        <v>0.9</v>
      </c>
      <c r="J76" s="157">
        <v>2</v>
      </c>
      <c r="K76" s="159">
        <v>0.6</v>
      </c>
      <c r="L76" s="160">
        <v>3.1</v>
      </c>
      <c r="M76" s="160">
        <v>0.4</v>
      </c>
    </row>
    <row r="77" spans="1:13" s="149" customFormat="1" ht="13">
      <c r="A77" s="1654" t="s">
        <v>134</v>
      </c>
      <c r="B77" s="157">
        <v>11.3</v>
      </c>
      <c r="C77" s="158">
        <v>2</v>
      </c>
      <c r="D77" s="157">
        <v>16.3</v>
      </c>
      <c r="E77" s="1699">
        <v>1.3</v>
      </c>
      <c r="F77" s="157">
        <v>14.4</v>
      </c>
      <c r="G77" s="159">
        <v>2.4</v>
      </c>
      <c r="H77" s="157">
        <v>8.6999999999999993</v>
      </c>
      <c r="I77" s="1699">
        <v>1.6</v>
      </c>
      <c r="J77" s="157">
        <v>16.600000000000001</v>
      </c>
      <c r="K77" s="159">
        <v>1.7</v>
      </c>
      <c r="L77" s="160">
        <v>15.4</v>
      </c>
      <c r="M77" s="160">
        <v>0.8</v>
      </c>
    </row>
    <row r="78" spans="1:13" s="149" customFormat="1" ht="13">
      <c r="A78" s="1664" t="s">
        <v>132</v>
      </c>
      <c r="B78" s="157">
        <v>9</v>
      </c>
      <c r="C78" s="158">
        <v>1.8</v>
      </c>
      <c r="D78" s="157">
        <v>12.7</v>
      </c>
      <c r="E78" s="1699">
        <v>1.2</v>
      </c>
      <c r="F78" s="157">
        <v>11.9</v>
      </c>
      <c r="G78" s="159">
        <v>2.2999999999999998</v>
      </c>
      <c r="H78" s="157">
        <v>6.3</v>
      </c>
      <c r="I78" s="1699">
        <v>1.4</v>
      </c>
      <c r="J78" s="157">
        <v>14.3</v>
      </c>
      <c r="K78" s="159">
        <v>1.5</v>
      </c>
      <c r="L78" s="160">
        <v>12.6</v>
      </c>
      <c r="M78" s="160">
        <v>0.8</v>
      </c>
    </row>
    <row r="79" spans="1:13" s="149" customFormat="1" ht="13">
      <c r="A79" s="1664" t="s">
        <v>133</v>
      </c>
      <c r="B79" s="157">
        <v>2.2000000000000002</v>
      </c>
      <c r="C79" s="158">
        <v>0.8</v>
      </c>
      <c r="D79" s="157">
        <v>3.6</v>
      </c>
      <c r="E79" s="1699">
        <v>0.6</v>
      </c>
      <c r="F79" s="157">
        <v>2.5</v>
      </c>
      <c r="G79" s="159">
        <v>0.9</v>
      </c>
      <c r="H79" s="157">
        <v>2.4</v>
      </c>
      <c r="I79" s="1699">
        <v>0.7</v>
      </c>
      <c r="J79" s="157">
        <v>2.2999999999999998</v>
      </c>
      <c r="K79" s="159">
        <v>0.7</v>
      </c>
      <c r="L79" s="160">
        <v>2.8</v>
      </c>
      <c r="M79" s="160">
        <v>0.4</v>
      </c>
    </row>
    <row r="80" spans="1:13" s="149" customFormat="1" ht="13">
      <c r="A80" s="1681"/>
      <c r="B80" s="1700"/>
      <c r="C80" s="1701"/>
      <c r="D80" s="1700"/>
      <c r="E80" s="1701"/>
      <c r="F80" s="1700"/>
      <c r="G80" s="1701"/>
      <c r="H80" s="1700"/>
      <c r="I80" s="1701"/>
      <c r="J80" s="1700"/>
      <c r="K80" s="1701"/>
      <c r="L80" s="1700"/>
      <c r="M80" s="1702"/>
    </row>
    <row r="81" spans="1:13" s="149" customFormat="1" ht="13">
      <c r="A81" s="1691" t="s">
        <v>135</v>
      </c>
      <c r="B81" s="161">
        <v>3.47</v>
      </c>
      <c r="C81" s="162">
        <v>0.15</v>
      </c>
      <c r="D81" s="161">
        <v>2.77</v>
      </c>
      <c r="E81" s="1703">
        <v>0.06</v>
      </c>
      <c r="F81" s="161">
        <v>3.12</v>
      </c>
      <c r="G81" s="163">
        <v>0.14000000000000001</v>
      </c>
      <c r="H81" s="161">
        <v>4.1900000000000004</v>
      </c>
      <c r="I81" s="1703">
        <v>0.13</v>
      </c>
      <c r="J81" s="161">
        <v>2.7</v>
      </c>
      <c r="K81" s="163">
        <v>0.08</v>
      </c>
      <c r="L81" s="164">
        <v>3.02</v>
      </c>
      <c r="M81" s="164">
        <v>0.03</v>
      </c>
    </row>
    <row r="82" spans="1:13" s="149" customFormat="1" ht="13">
      <c r="A82" s="1691" t="s">
        <v>136</v>
      </c>
      <c r="B82" s="161">
        <v>3.94</v>
      </c>
      <c r="C82" s="162">
        <v>0.16</v>
      </c>
      <c r="D82" s="161">
        <v>3.32</v>
      </c>
      <c r="E82" s="1703">
        <v>7.0000000000000007E-2</v>
      </c>
      <c r="F82" s="161">
        <v>3.65</v>
      </c>
      <c r="G82" s="163">
        <v>0.17</v>
      </c>
      <c r="H82" s="161">
        <v>4.47</v>
      </c>
      <c r="I82" s="1703">
        <v>0.14000000000000001</v>
      </c>
      <c r="J82" s="161">
        <v>3.31</v>
      </c>
      <c r="K82" s="163">
        <v>0.1</v>
      </c>
      <c r="L82" s="165">
        <v>3.61</v>
      </c>
      <c r="M82" s="165">
        <v>0.05</v>
      </c>
    </row>
    <row r="83" spans="1:13" s="146" customFormat="1" ht="31.5" customHeight="1">
      <c r="A83" s="2569" t="s">
        <v>636</v>
      </c>
      <c r="B83" s="2570"/>
      <c r="C83" s="2570"/>
      <c r="D83" s="2570"/>
      <c r="E83" s="2570"/>
      <c r="F83" s="2570"/>
      <c r="G83" s="2570"/>
      <c r="H83" s="2570"/>
      <c r="I83" s="2570"/>
      <c r="J83" s="2570"/>
      <c r="K83" s="2570"/>
      <c r="L83" s="2570"/>
      <c r="M83" s="2571"/>
    </row>
    <row r="85" spans="1:13">
      <c r="A85" s="2560" t="s">
        <v>637</v>
      </c>
      <c r="B85" s="2560"/>
      <c r="C85" s="2560"/>
      <c r="D85" s="2560"/>
      <c r="E85" s="2560"/>
      <c r="F85" s="2560"/>
      <c r="G85" s="2560"/>
      <c r="H85" s="2560"/>
      <c r="I85" s="2560"/>
      <c r="J85" s="2560"/>
      <c r="K85" s="2560"/>
      <c r="L85" s="2560"/>
      <c r="M85" s="2560"/>
    </row>
    <row r="88" spans="1:13">
      <c r="A88" s="2561" t="s">
        <v>638</v>
      </c>
      <c r="B88" s="2561"/>
      <c r="C88" s="2561"/>
      <c r="D88" s="2561"/>
      <c r="E88" s="2561"/>
      <c r="F88" s="2561"/>
      <c r="G88" s="2561"/>
      <c r="H88" s="2561"/>
      <c r="I88" s="2561"/>
      <c r="J88" s="2561"/>
      <c r="K88" s="2561"/>
      <c r="L88" s="2561"/>
      <c r="M88" s="2561"/>
    </row>
    <row r="90" spans="1:13" ht="18" customHeight="1">
      <c r="A90" s="2572" t="s">
        <v>128</v>
      </c>
      <c r="B90" s="2575" t="s">
        <v>17</v>
      </c>
      <c r="C90" s="2576"/>
      <c r="D90" s="2576"/>
      <c r="E90" s="2576"/>
      <c r="F90" s="2576"/>
      <c r="G90" s="2576"/>
      <c r="H90" s="2576"/>
      <c r="I90" s="2576"/>
      <c r="J90" s="2576"/>
      <c r="K90" s="2576"/>
      <c r="L90" s="2576"/>
      <c r="M90" s="2577"/>
    </row>
    <row r="91" spans="1:13" ht="18" customHeight="1">
      <c r="A91" s="2573"/>
      <c r="B91" s="2578" t="s">
        <v>16</v>
      </c>
      <c r="C91" s="2579"/>
      <c r="D91" s="2578" t="s">
        <v>31</v>
      </c>
      <c r="E91" s="2579"/>
      <c r="F91" s="2578" t="s">
        <v>32</v>
      </c>
      <c r="G91" s="2579"/>
      <c r="H91" s="2578" t="s">
        <v>33</v>
      </c>
      <c r="I91" s="2579"/>
      <c r="J91" s="2578" t="s">
        <v>34</v>
      </c>
      <c r="K91" s="2580"/>
      <c r="L91" s="2578" t="s">
        <v>29</v>
      </c>
      <c r="M91" s="2581"/>
    </row>
    <row r="92" spans="1:13" s="146" customFormat="1" ht="23">
      <c r="A92" s="2574"/>
      <c r="B92" s="142" t="s">
        <v>19</v>
      </c>
      <c r="C92" s="143" t="s">
        <v>20</v>
      </c>
      <c r="D92" s="142" t="s">
        <v>19</v>
      </c>
      <c r="E92" s="143" t="s">
        <v>20</v>
      </c>
      <c r="F92" s="142" t="s">
        <v>19</v>
      </c>
      <c r="G92" s="143" t="s">
        <v>20</v>
      </c>
      <c r="H92" s="142" t="s">
        <v>19</v>
      </c>
      <c r="I92" s="143" t="s">
        <v>20</v>
      </c>
      <c r="J92" s="142" t="s">
        <v>19</v>
      </c>
      <c r="K92" s="144" t="s">
        <v>20</v>
      </c>
      <c r="L92" s="142" t="s">
        <v>19</v>
      </c>
      <c r="M92" s="145" t="s">
        <v>20</v>
      </c>
    </row>
    <row r="93" spans="1:13" s="149" customFormat="1" ht="13.5" thickBot="1">
      <c r="A93" s="1678" t="s">
        <v>46</v>
      </c>
      <c r="B93" s="34">
        <v>71230</v>
      </c>
      <c r="C93" s="1704" t="s">
        <v>1293</v>
      </c>
      <c r="D93" s="34">
        <v>207214</v>
      </c>
      <c r="E93" s="1704" t="s">
        <v>1294</v>
      </c>
      <c r="F93" s="34">
        <v>52651</v>
      </c>
      <c r="G93" s="1704" t="s">
        <v>1295</v>
      </c>
      <c r="H93" s="34">
        <v>74515</v>
      </c>
      <c r="I93" s="1704" t="s">
        <v>1296</v>
      </c>
      <c r="J93" s="34">
        <v>101663</v>
      </c>
      <c r="K93" s="1704" t="s">
        <v>1297</v>
      </c>
      <c r="L93" s="34">
        <v>458078</v>
      </c>
      <c r="M93" s="1705" t="s">
        <v>796</v>
      </c>
    </row>
    <row r="94" spans="1:13" s="149" customFormat="1" ht="13">
      <c r="A94" s="166"/>
      <c r="B94" s="167"/>
      <c r="C94" s="151"/>
      <c r="D94" s="167"/>
      <c r="E94" s="151"/>
      <c r="F94" s="167"/>
      <c r="G94" s="151"/>
      <c r="H94" s="167"/>
      <c r="I94" s="151"/>
      <c r="J94" s="167"/>
      <c r="K94" s="151"/>
      <c r="L94" s="167"/>
      <c r="M94" s="152"/>
    </row>
    <row r="95" spans="1:13" s="149" customFormat="1" ht="13">
      <c r="A95" s="1683" t="s">
        <v>129</v>
      </c>
      <c r="B95" s="1706">
        <v>0.76</v>
      </c>
      <c r="C95" s="1707" t="s">
        <v>803</v>
      </c>
      <c r="D95" s="1706">
        <v>0.66500000000000004</v>
      </c>
      <c r="E95" s="1707" t="s">
        <v>850</v>
      </c>
      <c r="F95" s="1706">
        <v>0.71299999999999997</v>
      </c>
      <c r="G95" s="1707" t="s">
        <v>819</v>
      </c>
      <c r="H95" s="1706">
        <v>0.81100000000000005</v>
      </c>
      <c r="I95" s="1707" t="s">
        <v>978</v>
      </c>
      <c r="J95" s="1706">
        <v>0.66500000000000004</v>
      </c>
      <c r="K95" s="1707" t="s">
        <v>806</v>
      </c>
      <c r="L95" s="1706">
        <v>0.69899999999999995</v>
      </c>
      <c r="M95" s="1708" t="s">
        <v>821</v>
      </c>
    </row>
    <row r="96" spans="1:13" s="149" customFormat="1" ht="13">
      <c r="A96" s="1669" t="s">
        <v>130</v>
      </c>
      <c r="B96" s="1709">
        <v>0.30099999999999999</v>
      </c>
      <c r="C96" s="1710" t="s">
        <v>806</v>
      </c>
      <c r="D96" s="1709">
        <v>0.27900000000000003</v>
      </c>
      <c r="E96" s="1710" t="s">
        <v>997</v>
      </c>
      <c r="F96" s="1709">
        <v>0.27100000000000002</v>
      </c>
      <c r="G96" s="1710" t="s">
        <v>819</v>
      </c>
      <c r="H96" s="1709">
        <v>0.33200000000000002</v>
      </c>
      <c r="I96" s="1710" t="s">
        <v>840</v>
      </c>
      <c r="J96" s="1709">
        <v>0.17399999999999999</v>
      </c>
      <c r="K96" s="1710" t="s">
        <v>990</v>
      </c>
      <c r="L96" s="1709">
        <v>0.26</v>
      </c>
      <c r="M96" s="1702" t="s">
        <v>809</v>
      </c>
    </row>
    <row r="97" spans="1:13" s="149" customFormat="1" ht="13">
      <c r="A97" s="1654" t="s">
        <v>58</v>
      </c>
      <c r="B97" s="1709">
        <v>0.45700000000000002</v>
      </c>
      <c r="C97" s="1710" t="s">
        <v>840</v>
      </c>
      <c r="D97" s="1709">
        <v>0.51200000000000001</v>
      </c>
      <c r="E97" s="1710" t="s">
        <v>1018</v>
      </c>
      <c r="F97" s="1709">
        <v>0.501</v>
      </c>
      <c r="G97" s="1710" t="s">
        <v>978</v>
      </c>
      <c r="H97" s="1709">
        <v>0.59</v>
      </c>
      <c r="I97" s="1710" t="s">
        <v>840</v>
      </c>
      <c r="J97" s="1709">
        <v>0.48399999999999999</v>
      </c>
      <c r="K97" s="1710" t="s">
        <v>819</v>
      </c>
      <c r="L97" s="1709">
        <v>0.50900000000000001</v>
      </c>
      <c r="M97" s="1702" t="s">
        <v>809</v>
      </c>
    </row>
    <row r="98" spans="1:13" s="149" customFormat="1" ht="13">
      <c r="A98" s="1664" t="s">
        <v>130</v>
      </c>
      <c r="B98" s="1709">
        <v>0.18</v>
      </c>
      <c r="C98" s="1710" t="s">
        <v>990</v>
      </c>
      <c r="D98" s="1709">
        <v>0.20799999999999999</v>
      </c>
      <c r="E98" s="1710" t="s">
        <v>1016</v>
      </c>
      <c r="F98" s="1709">
        <v>0.20200000000000001</v>
      </c>
      <c r="G98" s="1710" t="s">
        <v>978</v>
      </c>
      <c r="H98" s="1709">
        <v>0.25800000000000001</v>
      </c>
      <c r="I98" s="1710" t="s">
        <v>840</v>
      </c>
      <c r="J98" s="1709">
        <v>0.129</v>
      </c>
      <c r="K98" s="1710" t="s">
        <v>850</v>
      </c>
      <c r="L98" s="1709">
        <v>0.19</v>
      </c>
      <c r="M98" s="1702" t="s">
        <v>797</v>
      </c>
    </row>
    <row r="99" spans="1:13" s="149" customFormat="1" ht="13">
      <c r="A99" s="1654" t="s">
        <v>59</v>
      </c>
      <c r="B99" s="1709">
        <v>0.20399999999999999</v>
      </c>
      <c r="C99" s="1710" t="s">
        <v>978</v>
      </c>
      <c r="D99" s="1709">
        <v>0.10100000000000001</v>
      </c>
      <c r="E99" s="1710" t="s">
        <v>800</v>
      </c>
      <c r="F99" s="1709">
        <v>0.16900000000000001</v>
      </c>
      <c r="G99" s="1710" t="s">
        <v>806</v>
      </c>
      <c r="H99" s="1709">
        <v>0.152</v>
      </c>
      <c r="I99" s="1710" t="s">
        <v>806</v>
      </c>
      <c r="J99" s="1709">
        <v>0.125</v>
      </c>
      <c r="K99" s="1710" t="s">
        <v>997</v>
      </c>
      <c r="L99" s="1709">
        <v>0.128</v>
      </c>
      <c r="M99" s="1702" t="s">
        <v>797</v>
      </c>
    </row>
    <row r="100" spans="1:13" s="149" customFormat="1" ht="13">
      <c r="A100" s="1664" t="s">
        <v>130</v>
      </c>
      <c r="B100" s="1709">
        <v>8.8999999999999996E-2</v>
      </c>
      <c r="C100" s="1710" t="s">
        <v>850</v>
      </c>
      <c r="D100" s="1709">
        <v>4.8000000000000001E-2</v>
      </c>
      <c r="E100" s="1710" t="s">
        <v>821</v>
      </c>
      <c r="F100" s="1709">
        <v>5.8999999999999997E-2</v>
      </c>
      <c r="G100" s="1710" t="s">
        <v>842</v>
      </c>
      <c r="H100" s="1709">
        <v>0.05</v>
      </c>
      <c r="I100" s="1710" t="s">
        <v>829</v>
      </c>
      <c r="J100" s="1709">
        <v>3.3000000000000002E-2</v>
      </c>
      <c r="K100" s="1710" t="s">
        <v>797</v>
      </c>
      <c r="L100" s="1709">
        <v>4.9000000000000002E-2</v>
      </c>
      <c r="M100" s="1702" t="s">
        <v>912</v>
      </c>
    </row>
    <row r="101" spans="1:13" s="149" customFormat="1" ht="13">
      <c r="A101" s="1664"/>
      <c r="B101" s="1709"/>
      <c r="C101" s="1710"/>
      <c r="D101" s="1709"/>
      <c r="E101" s="1710"/>
      <c r="F101" s="1709"/>
      <c r="G101" s="1710"/>
      <c r="H101" s="1709"/>
      <c r="I101" s="1710"/>
      <c r="J101" s="1709"/>
      <c r="K101" s="1710"/>
      <c r="L101" s="1709"/>
      <c r="M101" s="1702"/>
    </row>
    <row r="102" spans="1:13" s="149" customFormat="1" ht="13">
      <c r="A102" s="1683" t="s">
        <v>57</v>
      </c>
      <c r="B102" s="1706">
        <v>0.24</v>
      </c>
      <c r="C102" s="1707" t="s">
        <v>803</v>
      </c>
      <c r="D102" s="1706">
        <v>0.33500000000000002</v>
      </c>
      <c r="E102" s="1707" t="s">
        <v>850</v>
      </c>
      <c r="F102" s="1706">
        <v>0.28699999999999998</v>
      </c>
      <c r="G102" s="1707" t="s">
        <v>819</v>
      </c>
      <c r="H102" s="1706">
        <v>0.189</v>
      </c>
      <c r="I102" s="1707" t="s">
        <v>978</v>
      </c>
      <c r="J102" s="1706">
        <v>0.33500000000000002</v>
      </c>
      <c r="K102" s="1707" t="s">
        <v>806</v>
      </c>
      <c r="L102" s="1706">
        <v>0.30099999999999999</v>
      </c>
      <c r="M102" s="1708" t="s">
        <v>821</v>
      </c>
    </row>
    <row r="103" spans="1:13" s="149" customFormat="1" ht="13">
      <c r="A103" s="1654" t="s">
        <v>131</v>
      </c>
      <c r="B103" s="1709">
        <v>0.124</v>
      </c>
      <c r="C103" s="1710" t="s">
        <v>1010</v>
      </c>
      <c r="D103" s="1709">
        <v>0.19</v>
      </c>
      <c r="E103" s="1710" t="s">
        <v>997</v>
      </c>
      <c r="F103" s="1709">
        <v>0.13200000000000001</v>
      </c>
      <c r="G103" s="1710" t="s">
        <v>978</v>
      </c>
      <c r="H103" s="1709">
        <v>8.7999999999999995E-2</v>
      </c>
      <c r="I103" s="1710" t="s">
        <v>842</v>
      </c>
      <c r="J103" s="1709">
        <v>0.16400000000000001</v>
      </c>
      <c r="K103" s="1710" t="s">
        <v>1018</v>
      </c>
      <c r="L103" s="1709">
        <v>0.154</v>
      </c>
      <c r="M103" s="1702" t="s">
        <v>797</v>
      </c>
    </row>
    <row r="104" spans="1:13" s="149" customFormat="1" ht="13">
      <c r="A104" s="1664" t="s">
        <v>132</v>
      </c>
      <c r="B104" s="1709">
        <v>9.4E-2</v>
      </c>
      <c r="C104" s="1710" t="s">
        <v>805</v>
      </c>
      <c r="D104" s="1709">
        <v>0.14099999999999999</v>
      </c>
      <c r="E104" s="1710" t="s">
        <v>842</v>
      </c>
      <c r="F104" s="1709">
        <v>0.104</v>
      </c>
      <c r="G104" s="1710" t="s">
        <v>1010</v>
      </c>
      <c r="H104" s="1709">
        <v>6.6000000000000003E-2</v>
      </c>
      <c r="I104" s="1710" t="s">
        <v>842</v>
      </c>
      <c r="J104" s="1709">
        <v>0.14599999999999999</v>
      </c>
      <c r="K104" s="1710" t="s">
        <v>997</v>
      </c>
      <c r="L104" s="1709">
        <v>0.123</v>
      </c>
      <c r="M104" s="1702" t="s">
        <v>797</v>
      </c>
    </row>
    <row r="105" spans="1:13" s="149" customFormat="1" ht="13">
      <c r="A105" s="1664" t="s">
        <v>133</v>
      </c>
      <c r="B105" s="1709">
        <v>0.03</v>
      </c>
      <c r="C105" s="1710" t="s">
        <v>809</v>
      </c>
      <c r="D105" s="1709">
        <v>0.05</v>
      </c>
      <c r="E105" s="1710" t="s">
        <v>821</v>
      </c>
      <c r="F105" s="1709">
        <v>2.8000000000000001E-2</v>
      </c>
      <c r="G105" s="1710" t="s">
        <v>842</v>
      </c>
      <c r="H105" s="1709">
        <v>2.3E-2</v>
      </c>
      <c r="I105" s="1710" t="s">
        <v>821</v>
      </c>
      <c r="J105" s="1709">
        <v>1.7999999999999999E-2</v>
      </c>
      <c r="K105" s="1710" t="s">
        <v>914</v>
      </c>
      <c r="L105" s="1709">
        <v>3.1E-2</v>
      </c>
      <c r="M105" s="1702" t="s">
        <v>799</v>
      </c>
    </row>
    <row r="106" spans="1:13" s="149" customFormat="1" ht="13">
      <c r="A106" s="1654" t="s">
        <v>134</v>
      </c>
      <c r="B106" s="1709">
        <v>0.115</v>
      </c>
      <c r="C106" s="1710" t="s">
        <v>805</v>
      </c>
      <c r="D106" s="1709">
        <v>0.14399999999999999</v>
      </c>
      <c r="E106" s="1710" t="s">
        <v>809</v>
      </c>
      <c r="F106" s="1709">
        <v>0.155</v>
      </c>
      <c r="G106" s="1710" t="s">
        <v>1008</v>
      </c>
      <c r="H106" s="1709">
        <v>0.10100000000000001</v>
      </c>
      <c r="I106" s="1710" t="s">
        <v>1018</v>
      </c>
      <c r="J106" s="1709">
        <v>0.17100000000000001</v>
      </c>
      <c r="K106" s="1710" t="s">
        <v>997</v>
      </c>
      <c r="L106" s="1709">
        <v>0.14699999999999999</v>
      </c>
      <c r="M106" s="1702" t="s">
        <v>914</v>
      </c>
    </row>
    <row r="107" spans="1:13" s="149" customFormat="1" ht="13">
      <c r="A107" s="1664" t="s">
        <v>132</v>
      </c>
      <c r="B107" s="1709">
        <v>9.9000000000000005E-2</v>
      </c>
      <c r="C107" s="1710" t="s">
        <v>990</v>
      </c>
      <c r="D107" s="1709">
        <v>0.112</v>
      </c>
      <c r="E107" s="1710" t="s">
        <v>809</v>
      </c>
      <c r="F107" s="1709">
        <v>0.13200000000000001</v>
      </c>
      <c r="G107" s="1710" t="s">
        <v>1008</v>
      </c>
      <c r="H107" s="1709">
        <v>6.5000000000000002E-2</v>
      </c>
      <c r="I107" s="1710" t="s">
        <v>1016</v>
      </c>
      <c r="J107" s="1709">
        <v>0.151</v>
      </c>
      <c r="K107" s="1710" t="s">
        <v>997</v>
      </c>
      <c r="L107" s="1709">
        <v>0.121</v>
      </c>
      <c r="M107" s="1702" t="s">
        <v>914</v>
      </c>
    </row>
    <row r="108" spans="1:13" s="149" customFormat="1" ht="13">
      <c r="A108" s="1664" t="s">
        <v>133</v>
      </c>
      <c r="B108" s="1709">
        <v>1.6E-2</v>
      </c>
      <c r="C108" s="1710" t="s">
        <v>914</v>
      </c>
      <c r="D108" s="1709">
        <v>3.2000000000000001E-2</v>
      </c>
      <c r="E108" s="1710" t="s">
        <v>912</v>
      </c>
      <c r="F108" s="1709">
        <v>2.1999999999999999E-2</v>
      </c>
      <c r="G108" s="1710" t="s">
        <v>925</v>
      </c>
      <c r="H108" s="1709">
        <v>3.5999999999999997E-2</v>
      </c>
      <c r="I108" s="1710" t="s">
        <v>809</v>
      </c>
      <c r="J108" s="1709">
        <v>1.9E-2</v>
      </c>
      <c r="K108" s="1710" t="s">
        <v>912</v>
      </c>
      <c r="L108" s="1709">
        <v>2.5999999999999999E-2</v>
      </c>
      <c r="M108" s="1702" t="s">
        <v>811</v>
      </c>
    </row>
    <row r="109" spans="1:13" s="149" customFormat="1" ht="13">
      <c r="A109" s="1681"/>
      <c r="B109" s="1700"/>
      <c r="C109" s="1701"/>
      <c r="D109" s="1700"/>
      <c r="E109" s="1701"/>
      <c r="F109" s="1700"/>
      <c r="G109" s="1701"/>
      <c r="H109" s="1700"/>
      <c r="I109" s="1701"/>
      <c r="J109" s="1700"/>
      <c r="K109" s="1701"/>
      <c r="L109" s="1700"/>
      <c r="M109" s="1702"/>
    </row>
    <row r="110" spans="1:13" s="149" customFormat="1" ht="13">
      <c r="A110" s="1691" t="s">
        <v>135</v>
      </c>
      <c r="B110" s="1711">
        <v>3.49</v>
      </c>
      <c r="C110" s="1712" t="s">
        <v>1054</v>
      </c>
      <c r="D110" s="1711">
        <v>2.77</v>
      </c>
      <c r="E110" s="1712" t="s">
        <v>1124</v>
      </c>
      <c r="F110" s="1711">
        <v>3.16</v>
      </c>
      <c r="G110" s="1712" t="s">
        <v>1054</v>
      </c>
      <c r="H110" s="1711">
        <v>4.29</v>
      </c>
      <c r="I110" s="1712" t="s">
        <v>1054</v>
      </c>
      <c r="J110" s="1711">
        <v>2.62</v>
      </c>
      <c r="K110" s="1712" t="s">
        <v>1298</v>
      </c>
      <c r="L110" s="1711">
        <v>3.02</v>
      </c>
      <c r="M110" s="1708" t="s">
        <v>964</v>
      </c>
    </row>
    <row r="111" spans="1:13" s="149" customFormat="1" ht="13">
      <c r="A111" s="1691" t="s">
        <v>136</v>
      </c>
      <c r="B111" s="1713">
        <v>3.99</v>
      </c>
      <c r="C111" s="1712" t="s">
        <v>1056</v>
      </c>
      <c r="D111" s="1713">
        <v>3.31</v>
      </c>
      <c r="E111" s="1712" t="s">
        <v>1298</v>
      </c>
      <c r="F111" s="1713">
        <v>3.77</v>
      </c>
      <c r="G111" s="1712" t="s">
        <v>1275</v>
      </c>
      <c r="H111" s="1713">
        <v>4.67</v>
      </c>
      <c r="I111" s="1712" t="s">
        <v>1056</v>
      </c>
      <c r="J111" s="1713">
        <v>3.27</v>
      </c>
      <c r="K111" s="1712" t="s">
        <v>1050</v>
      </c>
      <c r="L111" s="1713">
        <v>3.6</v>
      </c>
      <c r="M111" s="1708" t="s">
        <v>967</v>
      </c>
    </row>
    <row r="112" spans="1:13" s="146" customFormat="1" ht="33" customHeight="1">
      <c r="A112" s="2569" t="s">
        <v>636</v>
      </c>
      <c r="B112" s="2570"/>
      <c r="C112" s="2570"/>
      <c r="D112" s="2570"/>
      <c r="E112" s="2570"/>
      <c r="F112" s="2570"/>
      <c r="G112" s="2570"/>
      <c r="H112" s="2570"/>
      <c r="I112" s="2570"/>
      <c r="J112" s="2570"/>
      <c r="K112" s="2570"/>
      <c r="L112" s="2570"/>
      <c r="M112" s="2571"/>
    </row>
    <row r="114" spans="1:13">
      <c r="A114" s="2560" t="s">
        <v>639</v>
      </c>
      <c r="B114" s="2560"/>
      <c r="C114" s="2560"/>
      <c r="D114" s="2560"/>
      <c r="E114" s="2560"/>
      <c r="F114" s="2560"/>
      <c r="G114" s="2560"/>
      <c r="H114" s="2560"/>
      <c r="I114" s="2560"/>
      <c r="J114" s="2560"/>
      <c r="K114" s="2560"/>
      <c r="L114" s="2560"/>
      <c r="M114" s="2560"/>
    </row>
    <row r="117" spans="1:13">
      <c r="A117" s="2561" t="s">
        <v>640</v>
      </c>
      <c r="B117" s="2561"/>
      <c r="C117" s="2561"/>
      <c r="D117" s="2561"/>
      <c r="E117" s="2561"/>
      <c r="F117" s="2561"/>
      <c r="G117" s="2561"/>
      <c r="H117" s="2561"/>
      <c r="I117" s="2561"/>
      <c r="J117" s="2561"/>
      <c r="K117" s="2561"/>
      <c r="L117" s="2561"/>
      <c r="M117" s="2561"/>
    </row>
    <row r="119" spans="1:13" ht="18" customHeight="1">
      <c r="A119" s="2562" t="s">
        <v>128</v>
      </c>
      <c r="B119" s="2565" t="s">
        <v>17</v>
      </c>
      <c r="C119" s="2565"/>
      <c r="D119" s="2565"/>
      <c r="E119" s="2565"/>
      <c r="F119" s="2565"/>
      <c r="G119" s="2565"/>
      <c r="H119" s="2565"/>
      <c r="I119" s="2565"/>
      <c r="J119" s="2565"/>
      <c r="K119" s="2565"/>
      <c r="L119" s="2565"/>
      <c r="M119" s="2566"/>
    </row>
    <row r="120" spans="1:13" ht="18" customHeight="1">
      <c r="A120" s="2563"/>
      <c r="B120" s="2567" t="s">
        <v>16</v>
      </c>
      <c r="C120" s="2567"/>
      <c r="D120" s="2567" t="s">
        <v>31</v>
      </c>
      <c r="E120" s="2567"/>
      <c r="F120" s="2567" t="s">
        <v>32</v>
      </c>
      <c r="G120" s="2567"/>
      <c r="H120" s="2567" t="s">
        <v>33</v>
      </c>
      <c r="I120" s="2567"/>
      <c r="J120" s="2567" t="s">
        <v>34</v>
      </c>
      <c r="K120" s="2567"/>
      <c r="L120" s="2567" t="s">
        <v>27</v>
      </c>
      <c r="M120" s="2568"/>
    </row>
    <row r="121" spans="1:13" s="146" customFormat="1" ht="23">
      <c r="A121" s="2564"/>
      <c r="B121" s="168" t="s">
        <v>19</v>
      </c>
      <c r="C121" s="168" t="s">
        <v>20</v>
      </c>
      <c r="D121" s="168" t="s">
        <v>19</v>
      </c>
      <c r="E121" s="168" t="s">
        <v>20</v>
      </c>
      <c r="F121" s="168" t="s">
        <v>19</v>
      </c>
      <c r="G121" s="168" t="s">
        <v>20</v>
      </c>
      <c r="H121" s="168" t="s">
        <v>19</v>
      </c>
      <c r="I121" s="168" t="s">
        <v>20</v>
      </c>
      <c r="J121" s="168" t="s">
        <v>19</v>
      </c>
      <c r="K121" s="168" t="s">
        <v>20</v>
      </c>
      <c r="L121" s="168" t="s">
        <v>19</v>
      </c>
      <c r="M121" s="169" t="s">
        <v>20</v>
      </c>
    </row>
    <row r="122" spans="1:13" s="149" customFormat="1" ht="13">
      <c r="A122" s="170" t="s">
        <v>46</v>
      </c>
      <c r="B122" s="1714">
        <v>72940</v>
      </c>
      <c r="C122" s="1702" t="s">
        <v>1299</v>
      </c>
      <c r="D122" s="1714">
        <v>207394</v>
      </c>
      <c r="E122" s="1702" t="s">
        <v>1300</v>
      </c>
      <c r="F122" s="1714">
        <v>54734</v>
      </c>
      <c r="G122" s="1702" t="s">
        <v>1301</v>
      </c>
      <c r="H122" s="1714">
        <v>81123</v>
      </c>
      <c r="I122" s="1702" t="s">
        <v>1302</v>
      </c>
      <c r="J122" s="1714">
        <v>99923</v>
      </c>
      <c r="K122" s="1702" t="s">
        <v>1303</v>
      </c>
      <c r="L122" s="1714">
        <v>455868</v>
      </c>
      <c r="M122" s="1702" t="s">
        <v>824</v>
      </c>
    </row>
    <row r="123" spans="1:13" s="149" customFormat="1" ht="13">
      <c r="A123" s="170"/>
      <c r="B123" s="1714"/>
      <c r="C123" s="1702"/>
      <c r="D123" s="1714"/>
      <c r="E123" s="1702"/>
      <c r="F123" s="1714"/>
      <c r="G123" s="1702"/>
      <c r="H123" s="1714"/>
      <c r="I123" s="1702"/>
      <c r="J123" s="1714"/>
      <c r="K123" s="1702"/>
      <c r="L123" s="1714"/>
      <c r="M123" s="1702"/>
    </row>
    <row r="124" spans="1:13" s="149" customFormat="1" ht="13">
      <c r="A124" s="171" t="s">
        <v>129</v>
      </c>
      <c r="B124" s="1715">
        <v>0.76300000000000001</v>
      </c>
      <c r="C124" s="1702" t="s">
        <v>819</v>
      </c>
      <c r="D124" s="1715">
        <v>0.65100000000000002</v>
      </c>
      <c r="E124" s="1702" t="s">
        <v>850</v>
      </c>
      <c r="F124" s="1715">
        <v>0.74399999999999999</v>
      </c>
      <c r="G124" s="1702" t="s">
        <v>1187</v>
      </c>
      <c r="H124" s="1715">
        <v>0.82299999999999995</v>
      </c>
      <c r="I124" s="1702" t="s">
        <v>1010</v>
      </c>
      <c r="J124" s="1715">
        <v>0.66200000000000003</v>
      </c>
      <c r="K124" s="1702" t="s">
        <v>1010</v>
      </c>
      <c r="L124" s="1715">
        <v>0.69199999999999995</v>
      </c>
      <c r="M124" s="1702" t="s">
        <v>809</v>
      </c>
    </row>
    <row r="125" spans="1:13" s="149" customFormat="1" ht="13">
      <c r="A125" s="172" t="s">
        <v>130</v>
      </c>
      <c r="B125" s="1715">
        <v>0.34100000000000003</v>
      </c>
      <c r="C125" s="1702" t="s">
        <v>1029</v>
      </c>
      <c r="D125" s="1715">
        <v>0.25800000000000001</v>
      </c>
      <c r="E125" s="1702" t="s">
        <v>1016</v>
      </c>
      <c r="F125" s="1715">
        <v>0.307</v>
      </c>
      <c r="G125" s="1702" t="s">
        <v>1187</v>
      </c>
      <c r="H125" s="1715">
        <v>0.32900000000000001</v>
      </c>
      <c r="I125" s="1702" t="s">
        <v>1187</v>
      </c>
      <c r="J125" s="1715">
        <v>0.19700000000000001</v>
      </c>
      <c r="K125" s="1702" t="s">
        <v>850</v>
      </c>
      <c r="L125" s="1715">
        <v>0.254</v>
      </c>
      <c r="M125" s="1702" t="s">
        <v>821</v>
      </c>
    </row>
    <row r="126" spans="1:13" s="149" customFormat="1" ht="13">
      <c r="A126" s="173" t="s">
        <v>58</v>
      </c>
      <c r="B126" s="1715">
        <v>0.47199999999999998</v>
      </c>
      <c r="C126" s="1702" t="s">
        <v>840</v>
      </c>
      <c r="D126" s="1715">
        <v>0.50900000000000001</v>
      </c>
      <c r="E126" s="1702" t="s">
        <v>842</v>
      </c>
      <c r="F126" s="1715">
        <v>0.53</v>
      </c>
      <c r="G126" s="1702" t="s">
        <v>985</v>
      </c>
      <c r="H126" s="1715">
        <v>0.57099999999999995</v>
      </c>
      <c r="I126" s="1702" t="s">
        <v>1029</v>
      </c>
      <c r="J126" s="1715">
        <v>0.48699999999999999</v>
      </c>
      <c r="K126" s="1702" t="s">
        <v>806</v>
      </c>
      <c r="L126" s="1715">
        <v>0.51800000000000002</v>
      </c>
      <c r="M126" s="1702" t="s">
        <v>809</v>
      </c>
    </row>
    <row r="127" spans="1:13" s="149" customFormat="1" ht="13">
      <c r="A127" s="174" t="s">
        <v>130</v>
      </c>
      <c r="B127" s="1715">
        <v>0.20200000000000001</v>
      </c>
      <c r="C127" s="1702" t="s">
        <v>1008</v>
      </c>
      <c r="D127" s="1715">
        <v>0.19800000000000001</v>
      </c>
      <c r="E127" s="1702" t="s">
        <v>800</v>
      </c>
      <c r="F127" s="1715">
        <v>0.219</v>
      </c>
      <c r="G127" s="1702" t="s">
        <v>819</v>
      </c>
      <c r="H127" s="1715">
        <v>0.23300000000000001</v>
      </c>
      <c r="I127" s="1702" t="s">
        <v>1010</v>
      </c>
      <c r="J127" s="1715">
        <v>0.14899999999999999</v>
      </c>
      <c r="K127" s="1702" t="s">
        <v>1018</v>
      </c>
      <c r="L127" s="1715">
        <v>0.188</v>
      </c>
      <c r="M127" s="1702" t="s">
        <v>797</v>
      </c>
    </row>
    <row r="128" spans="1:13" s="149" customFormat="1" ht="13">
      <c r="A128" s="173" t="s">
        <v>59</v>
      </c>
      <c r="B128" s="1715">
        <v>0.184</v>
      </c>
      <c r="C128" s="1702" t="s">
        <v>805</v>
      </c>
      <c r="D128" s="1715">
        <v>9.0999999999999998E-2</v>
      </c>
      <c r="E128" s="1702" t="s">
        <v>809</v>
      </c>
      <c r="F128" s="1715">
        <v>0.14199999999999999</v>
      </c>
      <c r="G128" s="1702" t="s">
        <v>805</v>
      </c>
      <c r="H128" s="1715">
        <v>0.16400000000000001</v>
      </c>
      <c r="I128" s="1702" t="s">
        <v>805</v>
      </c>
      <c r="J128" s="1715">
        <v>0.13700000000000001</v>
      </c>
      <c r="K128" s="1702" t="s">
        <v>842</v>
      </c>
      <c r="L128" s="1715">
        <v>0.11700000000000001</v>
      </c>
      <c r="M128" s="1702" t="s">
        <v>925</v>
      </c>
    </row>
    <row r="129" spans="1:13" s="149" customFormat="1" ht="13">
      <c r="A129" s="174" t="s">
        <v>130</v>
      </c>
      <c r="B129" s="1715">
        <v>8.8999999999999996E-2</v>
      </c>
      <c r="C129" s="1702" t="s">
        <v>997</v>
      </c>
      <c r="D129" s="1715">
        <v>3.5000000000000003E-2</v>
      </c>
      <c r="E129" s="1702" t="s">
        <v>914</v>
      </c>
      <c r="F129" s="1715">
        <v>6.4000000000000001E-2</v>
      </c>
      <c r="G129" s="1702" t="s">
        <v>997</v>
      </c>
      <c r="H129" s="1715">
        <v>6.2E-2</v>
      </c>
      <c r="I129" s="1702" t="s">
        <v>829</v>
      </c>
      <c r="J129" s="1715">
        <v>0.04</v>
      </c>
      <c r="K129" s="1702" t="s">
        <v>821</v>
      </c>
      <c r="L129" s="1715">
        <v>4.3999999999999997E-2</v>
      </c>
      <c r="M129" s="1702" t="s">
        <v>912</v>
      </c>
    </row>
    <row r="130" spans="1:13" s="149" customFormat="1" ht="13">
      <c r="A130" s="174"/>
      <c r="B130" s="1715"/>
      <c r="C130" s="1702"/>
      <c r="D130" s="1715"/>
      <c r="E130" s="1702"/>
      <c r="F130" s="1715"/>
      <c r="G130" s="1702"/>
      <c r="H130" s="1715"/>
      <c r="I130" s="1702"/>
      <c r="J130" s="1715"/>
      <c r="K130" s="1702"/>
      <c r="L130" s="1715"/>
      <c r="M130" s="1702"/>
    </row>
    <row r="131" spans="1:13" s="149" customFormat="1" ht="13">
      <c r="A131" s="171" t="s">
        <v>57</v>
      </c>
      <c r="B131" s="1715">
        <v>0.23699999999999999</v>
      </c>
      <c r="C131" s="1702" t="s">
        <v>819</v>
      </c>
      <c r="D131" s="1715">
        <v>0.34899999999999998</v>
      </c>
      <c r="E131" s="1702" t="s">
        <v>850</v>
      </c>
      <c r="F131" s="1715">
        <v>0.25600000000000001</v>
      </c>
      <c r="G131" s="1702" t="s">
        <v>1187</v>
      </c>
      <c r="H131" s="1715">
        <v>0.17699999999999999</v>
      </c>
      <c r="I131" s="1702" t="s">
        <v>1010</v>
      </c>
      <c r="J131" s="1715">
        <v>0.33800000000000002</v>
      </c>
      <c r="K131" s="1702" t="s">
        <v>1010</v>
      </c>
      <c r="L131" s="1715">
        <v>0.308</v>
      </c>
      <c r="M131" s="1702" t="s">
        <v>809</v>
      </c>
    </row>
    <row r="132" spans="1:13" s="149" customFormat="1" ht="13">
      <c r="A132" s="173" t="s">
        <v>131</v>
      </c>
      <c r="B132" s="1715">
        <v>0.128</v>
      </c>
      <c r="C132" s="1702" t="s">
        <v>1010</v>
      </c>
      <c r="D132" s="1715">
        <v>0.186</v>
      </c>
      <c r="E132" s="1702" t="s">
        <v>842</v>
      </c>
      <c r="F132" s="1715">
        <v>0.107</v>
      </c>
      <c r="G132" s="1702" t="s">
        <v>990</v>
      </c>
      <c r="H132" s="1715">
        <v>8.3000000000000004E-2</v>
      </c>
      <c r="I132" s="1702" t="s">
        <v>850</v>
      </c>
      <c r="J132" s="1715">
        <v>0.155</v>
      </c>
      <c r="K132" s="1702" t="s">
        <v>997</v>
      </c>
      <c r="L132" s="1715">
        <v>0.154</v>
      </c>
      <c r="M132" s="1702" t="s">
        <v>925</v>
      </c>
    </row>
    <row r="133" spans="1:13" s="149" customFormat="1" ht="13">
      <c r="A133" s="174" t="s">
        <v>132</v>
      </c>
      <c r="B133" s="1715">
        <v>9.2999999999999999E-2</v>
      </c>
      <c r="C133" s="1702" t="s">
        <v>805</v>
      </c>
      <c r="D133" s="1715">
        <v>0.13400000000000001</v>
      </c>
      <c r="E133" s="1702" t="s">
        <v>829</v>
      </c>
      <c r="F133" s="1715">
        <v>8.5000000000000006E-2</v>
      </c>
      <c r="G133" s="1702" t="s">
        <v>997</v>
      </c>
      <c r="H133" s="1715">
        <v>6.3E-2</v>
      </c>
      <c r="I133" s="1702" t="s">
        <v>842</v>
      </c>
      <c r="J133" s="1715">
        <v>0.128</v>
      </c>
      <c r="K133" s="1702" t="s">
        <v>997</v>
      </c>
      <c r="L133" s="1715">
        <v>0.11700000000000001</v>
      </c>
      <c r="M133" s="1702" t="s">
        <v>914</v>
      </c>
    </row>
    <row r="134" spans="1:13" s="149" customFormat="1" ht="13">
      <c r="A134" s="174" t="s">
        <v>133</v>
      </c>
      <c r="B134" s="1715">
        <v>3.5000000000000003E-2</v>
      </c>
      <c r="C134" s="1702" t="s">
        <v>800</v>
      </c>
      <c r="D134" s="1715">
        <v>5.1999999999999998E-2</v>
      </c>
      <c r="E134" s="1702" t="s">
        <v>821</v>
      </c>
      <c r="F134" s="1715">
        <v>2.1999999999999999E-2</v>
      </c>
      <c r="G134" s="1702" t="s">
        <v>821</v>
      </c>
      <c r="H134" s="1715">
        <v>0.02</v>
      </c>
      <c r="I134" s="1702" t="s">
        <v>797</v>
      </c>
      <c r="J134" s="1715">
        <v>2.7E-2</v>
      </c>
      <c r="K134" s="1702" t="s">
        <v>797</v>
      </c>
      <c r="L134" s="1715">
        <v>3.6999999999999998E-2</v>
      </c>
      <c r="M134" s="1702" t="s">
        <v>912</v>
      </c>
    </row>
    <row r="135" spans="1:13" s="149" customFormat="1" ht="13">
      <c r="A135" s="173" t="s">
        <v>134</v>
      </c>
      <c r="B135" s="1715">
        <v>0.109</v>
      </c>
      <c r="C135" s="1702" t="s">
        <v>850</v>
      </c>
      <c r="D135" s="1715">
        <v>0.16300000000000001</v>
      </c>
      <c r="E135" s="1702" t="s">
        <v>829</v>
      </c>
      <c r="F135" s="1715">
        <v>0.15</v>
      </c>
      <c r="G135" s="1702" t="s">
        <v>1008</v>
      </c>
      <c r="H135" s="1715">
        <v>9.4E-2</v>
      </c>
      <c r="I135" s="1702" t="s">
        <v>850</v>
      </c>
      <c r="J135" s="1715">
        <v>0.183</v>
      </c>
      <c r="K135" s="1702" t="s">
        <v>997</v>
      </c>
      <c r="L135" s="1715">
        <v>0.154</v>
      </c>
      <c r="M135" s="1702" t="s">
        <v>925</v>
      </c>
    </row>
    <row r="136" spans="1:13" s="149" customFormat="1" ht="13">
      <c r="A136" s="174" t="s">
        <v>132</v>
      </c>
      <c r="B136" s="1715">
        <v>8.5999999999999993E-2</v>
      </c>
      <c r="C136" s="1702" t="s">
        <v>842</v>
      </c>
      <c r="D136" s="1715">
        <v>0.13</v>
      </c>
      <c r="E136" s="1702" t="s">
        <v>800</v>
      </c>
      <c r="F136" s="1715">
        <v>0.12</v>
      </c>
      <c r="G136" s="1702" t="s">
        <v>1008</v>
      </c>
      <c r="H136" s="1715">
        <v>6.8000000000000005E-2</v>
      </c>
      <c r="I136" s="1702" t="s">
        <v>997</v>
      </c>
      <c r="J136" s="1715">
        <v>0.16800000000000001</v>
      </c>
      <c r="K136" s="1702" t="s">
        <v>842</v>
      </c>
      <c r="L136" s="1715">
        <v>0.129</v>
      </c>
      <c r="M136" s="1702" t="s">
        <v>925</v>
      </c>
    </row>
    <row r="137" spans="1:13" s="149" customFormat="1" ht="13">
      <c r="A137" s="174" t="s">
        <v>133</v>
      </c>
      <c r="B137" s="1715">
        <v>2.3E-2</v>
      </c>
      <c r="C137" s="1702" t="s">
        <v>797</v>
      </c>
      <c r="D137" s="1715">
        <v>3.3000000000000002E-2</v>
      </c>
      <c r="E137" s="1702" t="s">
        <v>914</v>
      </c>
      <c r="F137" s="1715">
        <v>0.03</v>
      </c>
      <c r="G137" s="1702" t="s">
        <v>800</v>
      </c>
      <c r="H137" s="1715">
        <v>2.5999999999999999E-2</v>
      </c>
      <c r="I137" s="1702" t="s">
        <v>821</v>
      </c>
      <c r="J137" s="1715">
        <v>1.6E-2</v>
      </c>
      <c r="K137" s="1702" t="s">
        <v>912</v>
      </c>
      <c r="L137" s="1715">
        <v>2.5000000000000001E-2</v>
      </c>
      <c r="M137" s="1702" t="s">
        <v>799</v>
      </c>
    </row>
    <row r="138" spans="1:13" s="149" customFormat="1" ht="13">
      <c r="A138" s="175"/>
      <c r="B138" s="1702" t="s">
        <v>313</v>
      </c>
      <c r="C138" s="1702" t="s">
        <v>313</v>
      </c>
      <c r="D138" s="1702" t="s">
        <v>313</v>
      </c>
      <c r="E138" s="1702" t="s">
        <v>313</v>
      </c>
      <c r="F138" s="1702" t="s">
        <v>313</v>
      </c>
      <c r="G138" s="1702" t="s">
        <v>313</v>
      </c>
      <c r="H138" s="1702" t="s">
        <v>313</v>
      </c>
      <c r="I138" s="1702" t="s">
        <v>313</v>
      </c>
      <c r="J138" s="1702" t="s">
        <v>313</v>
      </c>
      <c r="K138" s="1702" t="s">
        <v>313</v>
      </c>
      <c r="L138" s="1702" t="s">
        <v>313</v>
      </c>
      <c r="M138" s="1702" t="s">
        <v>313</v>
      </c>
    </row>
    <row r="139" spans="1:13" s="149" customFormat="1" ht="13">
      <c r="A139" s="175" t="s">
        <v>135</v>
      </c>
      <c r="B139" s="1702">
        <v>3.53</v>
      </c>
      <c r="C139" s="1702" t="s">
        <v>1272</v>
      </c>
      <c r="D139" s="1702">
        <v>2.79</v>
      </c>
      <c r="E139" s="1702" t="s">
        <v>1124</v>
      </c>
      <c r="F139" s="1702">
        <v>3.23</v>
      </c>
      <c r="G139" s="1702" t="s">
        <v>1273</v>
      </c>
      <c r="H139" s="1702">
        <v>4.1100000000000003</v>
      </c>
      <c r="I139" s="1702" t="s">
        <v>1056</v>
      </c>
      <c r="J139" s="1702">
        <v>2.69</v>
      </c>
      <c r="K139" s="1702" t="s">
        <v>1298</v>
      </c>
      <c r="L139" s="1702">
        <v>3.04</v>
      </c>
      <c r="M139" s="1702" t="s">
        <v>964</v>
      </c>
    </row>
    <row r="140" spans="1:13" s="149" customFormat="1" ht="13">
      <c r="A140" s="175" t="s">
        <v>136</v>
      </c>
      <c r="B140" s="1702">
        <v>3.95</v>
      </c>
      <c r="C140" s="1702" t="s">
        <v>1202</v>
      </c>
      <c r="D140" s="1702">
        <v>3.39</v>
      </c>
      <c r="E140" s="1702" t="s">
        <v>1051</v>
      </c>
      <c r="F140" s="1702">
        <v>3.74</v>
      </c>
      <c r="G140" s="1702" t="s">
        <v>1273</v>
      </c>
      <c r="H140" s="1702">
        <v>4.41</v>
      </c>
      <c r="I140" s="1702" t="s">
        <v>1056</v>
      </c>
      <c r="J140" s="1702">
        <v>3.36</v>
      </c>
      <c r="K140" s="1702" t="s">
        <v>1052</v>
      </c>
      <c r="L140" s="1702">
        <v>3.63</v>
      </c>
      <c r="M140" s="1702" t="s">
        <v>967</v>
      </c>
    </row>
    <row r="142" spans="1:13">
      <c r="A142" s="2560" t="s">
        <v>641</v>
      </c>
      <c r="B142" s="2560"/>
      <c r="C142" s="2560"/>
      <c r="D142" s="2560"/>
      <c r="E142" s="2560"/>
      <c r="F142" s="2560"/>
      <c r="G142" s="2560"/>
      <c r="H142" s="2560"/>
      <c r="I142" s="2560"/>
      <c r="J142" s="2560"/>
      <c r="K142" s="2560"/>
      <c r="L142" s="2560"/>
      <c r="M142" s="2560"/>
    </row>
    <row r="145" spans="1:13">
      <c r="A145" s="2561" t="s">
        <v>642</v>
      </c>
      <c r="B145" s="2561"/>
      <c r="C145" s="2561"/>
      <c r="D145" s="2561"/>
      <c r="E145" s="2561"/>
      <c r="F145" s="2561"/>
      <c r="G145" s="2561"/>
      <c r="H145" s="2561"/>
      <c r="I145" s="2561"/>
      <c r="J145" s="2561"/>
      <c r="K145" s="2561"/>
      <c r="L145" s="2561"/>
      <c r="M145" s="2561"/>
    </row>
    <row r="147" spans="1:13" ht="18" customHeight="1">
      <c r="A147" s="2562" t="s">
        <v>128</v>
      </c>
      <c r="B147" s="2565" t="s">
        <v>17</v>
      </c>
      <c r="C147" s="2565"/>
      <c r="D147" s="2565"/>
      <c r="E147" s="2565"/>
      <c r="F147" s="2565"/>
      <c r="G147" s="2565"/>
      <c r="H147" s="2565"/>
      <c r="I147" s="2565"/>
      <c r="J147" s="2565"/>
      <c r="K147" s="2565"/>
      <c r="L147" s="2565"/>
      <c r="M147" s="2566"/>
    </row>
    <row r="148" spans="1:13" ht="18" customHeight="1">
      <c r="A148" s="2563"/>
      <c r="B148" s="2567" t="s">
        <v>16</v>
      </c>
      <c r="C148" s="2567"/>
      <c r="D148" s="2567" t="s">
        <v>31</v>
      </c>
      <c r="E148" s="2567"/>
      <c r="F148" s="2567" t="s">
        <v>32</v>
      </c>
      <c r="G148" s="2567"/>
      <c r="H148" s="2567" t="s">
        <v>33</v>
      </c>
      <c r="I148" s="2567"/>
      <c r="J148" s="2567" t="s">
        <v>34</v>
      </c>
      <c r="K148" s="2567"/>
      <c r="L148" s="2567" t="s">
        <v>27</v>
      </c>
      <c r="M148" s="2568"/>
    </row>
    <row r="149" spans="1:13" s="146" customFormat="1" ht="23">
      <c r="A149" s="2564"/>
      <c r="B149" s="168" t="s">
        <v>19</v>
      </c>
      <c r="C149" s="168" t="s">
        <v>20</v>
      </c>
      <c r="D149" s="168" t="s">
        <v>19</v>
      </c>
      <c r="E149" s="168" t="s">
        <v>20</v>
      </c>
      <c r="F149" s="168" t="s">
        <v>19</v>
      </c>
      <c r="G149" s="168" t="s">
        <v>20</v>
      </c>
      <c r="H149" s="168" t="s">
        <v>19</v>
      </c>
      <c r="I149" s="168" t="s">
        <v>20</v>
      </c>
      <c r="J149" s="168" t="s">
        <v>19</v>
      </c>
      <c r="K149" s="168" t="s">
        <v>20</v>
      </c>
      <c r="L149" s="168" t="s">
        <v>19</v>
      </c>
      <c r="M149" s="169" t="s">
        <v>20</v>
      </c>
    </row>
    <row r="150" spans="1:13" s="149" customFormat="1" ht="13">
      <c r="A150" s="170" t="s">
        <v>46</v>
      </c>
      <c r="B150" s="1714">
        <v>68973</v>
      </c>
      <c r="C150" s="1702" t="s">
        <v>1304</v>
      </c>
      <c r="D150" s="1714">
        <v>209141</v>
      </c>
      <c r="E150" s="1702" t="s">
        <v>1305</v>
      </c>
      <c r="F150" s="1714">
        <v>53561</v>
      </c>
      <c r="G150" s="1702" t="s">
        <v>1306</v>
      </c>
      <c r="H150" s="1714">
        <v>75075</v>
      </c>
      <c r="I150" s="1702" t="s">
        <v>1307</v>
      </c>
      <c r="J150" s="1714">
        <v>95797</v>
      </c>
      <c r="K150" s="1702" t="s">
        <v>1308</v>
      </c>
      <c r="L150" s="1714">
        <v>445936</v>
      </c>
      <c r="M150" s="1702" t="s">
        <v>845</v>
      </c>
    </row>
    <row r="151" spans="1:13" s="149" customFormat="1" ht="13">
      <c r="A151" s="170"/>
      <c r="B151" s="1714"/>
      <c r="C151" s="1702"/>
      <c r="D151" s="1714"/>
      <c r="E151" s="1702"/>
      <c r="F151" s="1714"/>
      <c r="G151" s="1702"/>
      <c r="H151" s="1714"/>
      <c r="I151" s="1702"/>
      <c r="J151" s="1714"/>
      <c r="K151" s="1702"/>
      <c r="L151" s="1714"/>
      <c r="M151" s="1702"/>
    </row>
    <row r="152" spans="1:13" s="149" customFormat="1" ht="13">
      <c r="A152" s="171" t="s">
        <v>129</v>
      </c>
      <c r="B152" s="1715">
        <v>0.75600000000000001</v>
      </c>
      <c r="C152" s="1702" t="s">
        <v>978</v>
      </c>
      <c r="D152" s="1715">
        <v>0.65900000000000003</v>
      </c>
      <c r="E152" s="1702" t="s">
        <v>842</v>
      </c>
      <c r="F152" s="1715">
        <v>0.74</v>
      </c>
      <c r="G152" s="1702" t="s">
        <v>1029</v>
      </c>
      <c r="H152" s="1715">
        <v>0.77600000000000002</v>
      </c>
      <c r="I152" s="1702" t="s">
        <v>978</v>
      </c>
      <c r="J152" s="1715">
        <v>0.68400000000000005</v>
      </c>
      <c r="K152" s="1702" t="s">
        <v>1010</v>
      </c>
      <c r="L152" s="1715">
        <v>0.69399999999999995</v>
      </c>
      <c r="M152" s="1702" t="s">
        <v>809</v>
      </c>
    </row>
    <row r="153" spans="1:13" s="149" customFormat="1" ht="13">
      <c r="A153" s="172" t="s">
        <v>130</v>
      </c>
      <c r="B153" s="1715">
        <v>0.32200000000000001</v>
      </c>
      <c r="C153" s="1702" t="s">
        <v>1010</v>
      </c>
      <c r="D153" s="1715">
        <v>0.27800000000000002</v>
      </c>
      <c r="E153" s="1702" t="s">
        <v>842</v>
      </c>
      <c r="F153" s="1715">
        <v>0.28599999999999998</v>
      </c>
      <c r="G153" s="1702" t="s">
        <v>1187</v>
      </c>
      <c r="H153" s="1715">
        <v>0.32900000000000001</v>
      </c>
      <c r="I153" s="1702" t="s">
        <v>1010</v>
      </c>
      <c r="J153" s="1715">
        <v>0.185</v>
      </c>
      <c r="K153" s="1702" t="s">
        <v>1018</v>
      </c>
      <c r="L153" s="1715">
        <v>0.25800000000000001</v>
      </c>
      <c r="M153" s="1702" t="s">
        <v>821</v>
      </c>
    </row>
    <row r="154" spans="1:13" s="149" customFormat="1" ht="13">
      <c r="A154" s="173" t="s">
        <v>58</v>
      </c>
      <c r="B154" s="1715">
        <v>0.49199999999999999</v>
      </c>
      <c r="C154" s="1702" t="s">
        <v>1029</v>
      </c>
      <c r="D154" s="1715">
        <v>0.52500000000000002</v>
      </c>
      <c r="E154" s="1702" t="s">
        <v>997</v>
      </c>
      <c r="F154" s="1715">
        <v>0.54200000000000004</v>
      </c>
      <c r="G154" s="1702" t="s">
        <v>1031</v>
      </c>
      <c r="H154" s="1715">
        <v>0.54700000000000004</v>
      </c>
      <c r="I154" s="1702" t="s">
        <v>840</v>
      </c>
      <c r="J154" s="1715">
        <v>0.50900000000000001</v>
      </c>
      <c r="K154" s="1702" t="s">
        <v>1010</v>
      </c>
      <c r="L154" s="1715">
        <v>0.52100000000000002</v>
      </c>
      <c r="M154" s="1702" t="s">
        <v>809</v>
      </c>
    </row>
    <row r="155" spans="1:13" s="149" customFormat="1" ht="13">
      <c r="A155" s="174" t="s">
        <v>130</v>
      </c>
      <c r="B155" s="1715">
        <v>0.214</v>
      </c>
      <c r="C155" s="1702" t="s">
        <v>805</v>
      </c>
      <c r="D155" s="1715">
        <v>0.214</v>
      </c>
      <c r="E155" s="1702" t="s">
        <v>1016</v>
      </c>
      <c r="F155" s="1715">
        <v>0.224</v>
      </c>
      <c r="G155" s="1702" t="s">
        <v>819</v>
      </c>
      <c r="H155" s="1715">
        <v>0.24</v>
      </c>
      <c r="I155" s="1702" t="s">
        <v>978</v>
      </c>
      <c r="J155" s="1715">
        <v>0.14799999999999999</v>
      </c>
      <c r="K155" s="1702" t="s">
        <v>1016</v>
      </c>
      <c r="L155" s="1715">
        <v>0.19600000000000001</v>
      </c>
      <c r="M155" s="1702" t="s">
        <v>821</v>
      </c>
    </row>
    <row r="156" spans="1:13" s="149" customFormat="1" ht="13">
      <c r="A156" s="173" t="s">
        <v>59</v>
      </c>
      <c r="B156" s="1715">
        <v>0.182</v>
      </c>
      <c r="C156" s="1702" t="s">
        <v>803</v>
      </c>
      <c r="D156" s="1715">
        <v>0.09</v>
      </c>
      <c r="E156" s="1702" t="s">
        <v>809</v>
      </c>
      <c r="F156" s="1715">
        <v>0.13800000000000001</v>
      </c>
      <c r="G156" s="1702" t="s">
        <v>803</v>
      </c>
      <c r="H156" s="1715">
        <v>0.16300000000000001</v>
      </c>
      <c r="I156" s="1702" t="s">
        <v>805</v>
      </c>
      <c r="J156" s="1715">
        <v>0.123</v>
      </c>
      <c r="K156" s="1702" t="s">
        <v>997</v>
      </c>
      <c r="L156" s="1715">
        <v>0.11700000000000001</v>
      </c>
      <c r="M156" s="1702" t="s">
        <v>925</v>
      </c>
    </row>
    <row r="157" spans="1:13" s="149" customFormat="1" ht="13">
      <c r="A157" s="174" t="s">
        <v>130</v>
      </c>
      <c r="B157" s="1715">
        <v>7.8E-2</v>
      </c>
      <c r="C157" s="1702" t="s">
        <v>850</v>
      </c>
      <c r="D157" s="1715">
        <v>4.3999999999999997E-2</v>
      </c>
      <c r="E157" s="1702" t="s">
        <v>925</v>
      </c>
      <c r="F157" s="1715">
        <v>4.1000000000000002E-2</v>
      </c>
      <c r="G157" s="1702" t="s">
        <v>842</v>
      </c>
      <c r="H157" s="1715">
        <v>6.8000000000000005E-2</v>
      </c>
      <c r="I157" s="1702" t="s">
        <v>1016</v>
      </c>
      <c r="J157" s="1715">
        <v>2.8000000000000001E-2</v>
      </c>
      <c r="K157" s="1702" t="s">
        <v>797</v>
      </c>
      <c r="L157" s="1715">
        <v>4.2000000000000003E-2</v>
      </c>
      <c r="M157" s="1702" t="s">
        <v>799</v>
      </c>
    </row>
    <row r="158" spans="1:13" s="149" customFormat="1" ht="13">
      <c r="A158" s="174"/>
      <c r="B158" s="1715"/>
      <c r="C158" s="1702"/>
      <c r="D158" s="1715"/>
      <c r="E158" s="1702"/>
      <c r="F158" s="1715"/>
      <c r="G158" s="1702"/>
      <c r="H158" s="1715"/>
      <c r="I158" s="1702"/>
      <c r="J158" s="1715"/>
      <c r="K158" s="1702"/>
      <c r="L158" s="1715"/>
      <c r="M158" s="1702"/>
    </row>
    <row r="159" spans="1:13" s="149" customFormat="1" ht="13">
      <c r="A159" s="171" t="s">
        <v>57</v>
      </c>
      <c r="B159" s="1715">
        <v>0.24399999999999999</v>
      </c>
      <c r="C159" s="1702" t="s">
        <v>978</v>
      </c>
      <c r="D159" s="1715">
        <v>0.34100000000000003</v>
      </c>
      <c r="E159" s="1702" t="s">
        <v>842</v>
      </c>
      <c r="F159" s="1715">
        <v>0.26</v>
      </c>
      <c r="G159" s="1702" t="s">
        <v>1029</v>
      </c>
      <c r="H159" s="1715">
        <v>0.224</v>
      </c>
      <c r="I159" s="1702" t="s">
        <v>978</v>
      </c>
      <c r="J159" s="1715">
        <v>0.316</v>
      </c>
      <c r="K159" s="1702" t="s">
        <v>1010</v>
      </c>
      <c r="L159" s="1715">
        <v>0.30599999999999999</v>
      </c>
      <c r="M159" s="1702" t="s">
        <v>809</v>
      </c>
    </row>
    <row r="160" spans="1:13" s="149" customFormat="1" ht="13">
      <c r="A160" s="173" t="s">
        <v>131</v>
      </c>
      <c r="B160" s="1715">
        <v>0.11799999999999999</v>
      </c>
      <c r="C160" s="1702" t="s">
        <v>990</v>
      </c>
      <c r="D160" s="1715">
        <v>0.17499999999999999</v>
      </c>
      <c r="E160" s="1702" t="s">
        <v>1016</v>
      </c>
      <c r="F160" s="1715">
        <v>0.115</v>
      </c>
      <c r="G160" s="1702" t="s">
        <v>805</v>
      </c>
      <c r="H160" s="1715">
        <v>0.106</v>
      </c>
      <c r="I160" s="1702" t="s">
        <v>1018</v>
      </c>
      <c r="J160" s="1715">
        <v>0.14599999999999999</v>
      </c>
      <c r="K160" s="1702" t="s">
        <v>1016</v>
      </c>
      <c r="L160" s="1715">
        <v>0.15</v>
      </c>
      <c r="M160" s="1702" t="s">
        <v>797</v>
      </c>
    </row>
    <row r="161" spans="1:13" s="149" customFormat="1" ht="13">
      <c r="A161" s="174" t="s">
        <v>132</v>
      </c>
      <c r="B161" s="1715">
        <v>7.4999999999999997E-2</v>
      </c>
      <c r="C161" s="1702" t="s">
        <v>1016</v>
      </c>
      <c r="D161" s="1715">
        <v>0.125</v>
      </c>
      <c r="E161" s="1702" t="s">
        <v>809</v>
      </c>
      <c r="F161" s="1715">
        <v>9.0999999999999998E-2</v>
      </c>
      <c r="G161" s="1702" t="s">
        <v>850</v>
      </c>
      <c r="H161" s="1715">
        <v>7.5999999999999998E-2</v>
      </c>
      <c r="I161" s="1702" t="s">
        <v>850</v>
      </c>
      <c r="J161" s="1715">
        <v>0.123</v>
      </c>
      <c r="K161" s="1702" t="s">
        <v>1016</v>
      </c>
      <c r="L161" s="1715">
        <v>0.114</v>
      </c>
      <c r="M161" s="1702" t="s">
        <v>914</v>
      </c>
    </row>
    <row r="162" spans="1:13" s="149" customFormat="1" ht="13">
      <c r="A162" s="174" t="s">
        <v>133</v>
      </c>
      <c r="B162" s="1715">
        <v>4.2999999999999997E-2</v>
      </c>
      <c r="C162" s="1702" t="s">
        <v>1016</v>
      </c>
      <c r="D162" s="1715">
        <v>4.9000000000000002E-2</v>
      </c>
      <c r="E162" s="1702" t="s">
        <v>821</v>
      </c>
      <c r="F162" s="1715">
        <v>2.4E-2</v>
      </c>
      <c r="G162" s="1702" t="s">
        <v>821</v>
      </c>
      <c r="H162" s="1715">
        <v>0.03</v>
      </c>
      <c r="I162" s="1702" t="s">
        <v>821</v>
      </c>
      <c r="J162" s="1715">
        <v>2.3E-2</v>
      </c>
      <c r="K162" s="1702" t="s">
        <v>914</v>
      </c>
      <c r="L162" s="1715">
        <v>3.5000000000000003E-2</v>
      </c>
      <c r="M162" s="1702" t="s">
        <v>912</v>
      </c>
    </row>
    <row r="163" spans="1:13" s="149" customFormat="1" ht="13">
      <c r="A163" s="173" t="s">
        <v>134</v>
      </c>
      <c r="B163" s="1715">
        <v>0.125</v>
      </c>
      <c r="C163" s="1702" t="s">
        <v>990</v>
      </c>
      <c r="D163" s="1715">
        <v>0.16600000000000001</v>
      </c>
      <c r="E163" s="1702" t="s">
        <v>809</v>
      </c>
      <c r="F163" s="1715">
        <v>0.14499999999999999</v>
      </c>
      <c r="G163" s="1702" t="s">
        <v>803</v>
      </c>
      <c r="H163" s="1715">
        <v>0.11799999999999999</v>
      </c>
      <c r="I163" s="1702" t="s">
        <v>1018</v>
      </c>
      <c r="J163" s="1715">
        <v>0.17</v>
      </c>
      <c r="K163" s="1702" t="s">
        <v>990</v>
      </c>
      <c r="L163" s="1715">
        <v>0.157</v>
      </c>
      <c r="M163" s="1702" t="s">
        <v>925</v>
      </c>
    </row>
    <row r="164" spans="1:13" s="149" customFormat="1" ht="13">
      <c r="A164" s="174" t="s">
        <v>132</v>
      </c>
      <c r="B164" s="1715">
        <v>8.5999999999999993E-2</v>
      </c>
      <c r="C164" s="1702" t="s">
        <v>842</v>
      </c>
      <c r="D164" s="1715">
        <v>0.11899999999999999</v>
      </c>
      <c r="E164" s="1702" t="s">
        <v>821</v>
      </c>
      <c r="F164" s="1715">
        <v>0.109</v>
      </c>
      <c r="G164" s="1702" t="s">
        <v>978</v>
      </c>
      <c r="H164" s="1715">
        <v>8.7999999999999995E-2</v>
      </c>
      <c r="I164" s="1702" t="s">
        <v>842</v>
      </c>
      <c r="J164" s="1715">
        <v>0.14099999999999999</v>
      </c>
      <c r="K164" s="1702" t="s">
        <v>997</v>
      </c>
      <c r="L164" s="1715">
        <v>0.11899999999999999</v>
      </c>
      <c r="M164" s="1702" t="s">
        <v>914</v>
      </c>
    </row>
    <row r="165" spans="1:13" s="149" customFormat="1" ht="13">
      <c r="A165" s="174" t="s">
        <v>133</v>
      </c>
      <c r="B165" s="1715">
        <v>3.9E-2</v>
      </c>
      <c r="C165" s="1702" t="s">
        <v>829</v>
      </c>
      <c r="D165" s="1715">
        <v>4.7E-2</v>
      </c>
      <c r="E165" s="1702" t="s">
        <v>925</v>
      </c>
      <c r="F165" s="1715">
        <v>3.6999999999999998E-2</v>
      </c>
      <c r="G165" s="1702" t="s">
        <v>1016</v>
      </c>
      <c r="H165" s="1715">
        <v>0.03</v>
      </c>
      <c r="I165" s="1702" t="s">
        <v>809</v>
      </c>
      <c r="J165" s="1715">
        <v>2.9000000000000001E-2</v>
      </c>
      <c r="K165" s="1702" t="s">
        <v>821</v>
      </c>
      <c r="L165" s="1715">
        <v>3.6999999999999998E-2</v>
      </c>
      <c r="M165" s="1702" t="s">
        <v>799</v>
      </c>
    </row>
    <row r="166" spans="1:13" s="149" customFormat="1" ht="13">
      <c r="A166" s="175"/>
      <c r="B166" s="1702" t="s">
        <v>313</v>
      </c>
      <c r="C166" s="1702" t="s">
        <v>313</v>
      </c>
      <c r="D166" s="1702" t="s">
        <v>313</v>
      </c>
      <c r="E166" s="1702" t="s">
        <v>313</v>
      </c>
      <c r="F166" s="1702" t="s">
        <v>313</v>
      </c>
      <c r="G166" s="1702" t="s">
        <v>313</v>
      </c>
      <c r="H166" s="1702" t="s">
        <v>313</v>
      </c>
      <c r="I166" s="1702" t="s">
        <v>313</v>
      </c>
      <c r="J166" s="1702" t="s">
        <v>313</v>
      </c>
      <c r="K166" s="1702" t="s">
        <v>313</v>
      </c>
      <c r="L166" s="1702" t="s">
        <v>313</v>
      </c>
      <c r="M166" s="1702" t="s">
        <v>313</v>
      </c>
    </row>
    <row r="167" spans="1:13" s="149" customFormat="1" ht="13">
      <c r="A167" s="175" t="s">
        <v>135</v>
      </c>
      <c r="B167" s="1702">
        <v>3.81</v>
      </c>
      <c r="C167" s="1702" t="s">
        <v>1054</v>
      </c>
      <c r="D167" s="1702">
        <v>2.87</v>
      </c>
      <c r="E167" s="1702" t="s">
        <v>1124</v>
      </c>
      <c r="F167" s="1702">
        <v>3.38</v>
      </c>
      <c r="G167" s="1702" t="s">
        <v>1202</v>
      </c>
      <c r="H167" s="1702">
        <v>4.28</v>
      </c>
      <c r="I167" s="1702" t="s">
        <v>1054</v>
      </c>
      <c r="J167" s="1702">
        <v>2.84</v>
      </c>
      <c r="K167" s="1702" t="s">
        <v>1050</v>
      </c>
      <c r="L167" s="1702">
        <v>3.11</v>
      </c>
      <c r="M167" s="1702" t="s">
        <v>964</v>
      </c>
    </row>
    <row r="168" spans="1:13" s="149" customFormat="1" ht="13">
      <c r="A168" s="175" t="s">
        <v>136</v>
      </c>
      <c r="B168" s="1702">
        <v>4.3499999999999996</v>
      </c>
      <c r="C168" s="1702" t="s">
        <v>1056</v>
      </c>
      <c r="D168" s="1702">
        <v>3.42</v>
      </c>
      <c r="E168" s="1702" t="s">
        <v>1051</v>
      </c>
      <c r="F168" s="1702">
        <v>3.97</v>
      </c>
      <c r="G168" s="1702" t="s">
        <v>1054</v>
      </c>
      <c r="H168" s="1702">
        <v>4.78</v>
      </c>
      <c r="I168" s="1702" t="s">
        <v>1275</v>
      </c>
      <c r="J168" s="1702">
        <v>3.49</v>
      </c>
      <c r="K168" s="1702" t="s">
        <v>1052</v>
      </c>
      <c r="L168" s="1702">
        <v>3.69</v>
      </c>
      <c r="M168" s="1702" t="s">
        <v>967</v>
      </c>
    </row>
    <row r="170" spans="1:13">
      <c r="A170" s="2560" t="s">
        <v>643</v>
      </c>
      <c r="B170" s="2560"/>
      <c r="C170" s="2560"/>
      <c r="D170" s="2560"/>
      <c r="E170" s="2560"/>
      <c r="F170" s="2560"/>
      <c r="G170" s="2560"/>
      <c r="H170" s="2560"/>
      <c r="I170" s="2560"/>
      <c r="J170" s="2560"/>
      <c r="K170" s="2560"/>
      <c r="L170" s="2560"/>
      <c r="M170" s="2560"/>
    </row>
    <row r="173" spans="1:13">
      <c r="A173" s="2561" t="s">
        <v>644</v>
      </c>
      <c r="B173" s="2561"/>
      <c r="C173" s="2561"/>
      <c r="D173" s="2561"/>
      <c r="E173" s="2561"/>
      <c r="F173" s="2561"/>
      <c r="G173" s="2561"/>
      <c r="H173" s="2561"/>
      <c r="I173" s="2561"/>
      <c r="J173" s="2561"/>
      <c r="K173" s="2561"/>
      <c r="L173" s="2561"/>
      <c r="M173" s="2561"/>
    </row>
    <row r="175" spans="1:13" ht="18" customHeight="1">
      <c r="A175" s="2562" t="s">
        <v>128</v>
      </c>
      <c r="B175" s="2565" t="s">
        <v>17</v>
      </c>
      <c r="C175" s="2565"/>
      <c r="D175" s="2565"/>
      <c r="E175" s="2565"/>
      <c r="F175" s="2565"/>
      <c r="G175" s="2565"/>
      <c r="H175" s="2565"/>
      <c r="I175" s="2565"/>
      <c r="J175" s="2565"/>
      <c r="K175" s="2565"/>
      <c r="L175" s="2565"/>
      <c r="M175" s="2566"/>
    </row>
    <row r="176" spans="1:13" ht="18" customHeight="1">
      <c r="A176" s="2563"/>
      <c r="B176" s="2567" t="s">
        <v>16</v>
      </c>
      <c r="C176" s="2567"/>
      <c r="D176" s="2567" t="s">
        <v>31</v>
      </c>
      <c r="E176" s="2567"/>
      <c r="F176" s="2567" t="s">
        <v>32</v>
      </c>
      <c r="G176" s="2567"/>
      <c r="H176" s="2567" t="s">
        <v>33</v>
      </c>
      <c r="I176" s="2567"/>
      <c r="J176" s="2567" t="s">
        <v>34</v>
      </c>
      <c r="K176" s="2567"/>
      <c r="L176" s="2567" t="s">
        <v>27</v>
      </c>
      <c r="M176" s="2568"/>
    </row>
    <row r="177" spans="1:13" s="146" customFormat="1" ht="23">
      <c r="A177" s="2564"/>
      <c r="B177" s="168" t="s">
        <v>19</v>
      </c>
      <c r="C177" s="168" t="s">
        <v>20</v>
      </c>
      <c r="D177" s="168" t="s">
        <v>19</v>
      </c>
      <c r="E177" s="168" t="s">
        <v>20</v>
      </c>
      <c r="F177" s="168" t="s">
        <v>19</v>
      </c>
      <c r="G177" s="168" t="s">
        <v>20</v>
      </c>
      <c r="H177" s="168" t="s">
        <v>19</v>
      </c>
      <c r="I177" s="168" t="s">
        <v>20</v>
      </c>
      <c r="J177" s="168" t="s">
        <v>19</v>
      </c>
      <c r="K177" s="168" t="s">
        <v>20</v>
      </c>
      <c r="L177" s="168" t="s">
        <v>19</v>
      </c>
      <c r="M177" s="169" t="s">
        <v>20</v>
      </c>
    </row>
    <row r="178" spans="1:13" s="149" customFormat="1" ht="13">
      <c r="A178" s="170" t="s">
        <v>46</v>
      </c>
      <c r="B178" s="176">
        <v>71006</v>
      </c>
      <c r="C178" s="177" t="s">
        <v>1309</v>
      </c>
      <c r="D178" s="176">
        <v>202295</v>
      </c>
      <c r="E178" s="177" t="s">
        <v>1310</v>
      </c>
      <c r="F178" s="176">
        <v>54993</v>
      </c>
      <c r="G178" s="177" t="s">
        <v>1311</v>
      </c>
      <c r="H178" s="176">
        <v>72314</v>
      </c>
      <c r="I178" s="177" t="s">
        <v>1312</v>
      </c>
      <c r="J178" s="176">
        <v>100154</v>
      </c>
      <c r="K178" s="177" t="s">
        <v>1313</v>
      </c>
      <c r="L178" s="176">
        <v>450769</v>
      </c>
      <c r="M178" s="177" t="s">
        <v>866</v>
      </c>
    </row>
    <row r="179" spans="1:13" s="149" customFormat="1" ht="13">
      <c r="A179" s="170"/>
      <c r="B179" s="176"/>
      <c r="C179" s="177"/>
      <c r="D179" s="176"/>
      <c r="E179" s="177"/>
      <c r="F179" s="176"/>
      <c r="G179" s="177"/>
      <c r="H179" s="176"/>
      <c r="I179" s="177"/>
      <c r="J179" s="176"/>
      <c r="K179" s="177"/>
      <c r="L179" s="176"/>
      <c r="M179" s="177"/>
    </row>
    <row r="180" spans="1:13" s="149" customFormat="1" ht="13">
      <c r="A180" s="171" t="s">
        <v>129</v>
      </c>
      <c r="B180" s="178">
        <v>0.74199999999999999</v>
      </c>
      <c r="C180" s="179" t="s">
        <v>1187</v>
      </c>
      <c r="D180" s="178">
        <v>0.66400000000000003</v>
      </c>
      <c r="E180" s="179" t="s">
        <v>997</v>
      </c>
      <c r="F180" s="178">
        <v>0.72299999999999998</v>
      </c>
      <c r="G180" s="179" t="s">
        <v>840</v>
      </c>
      <c r="H180" s="178">
        <v>0.83199999999999996</v>
      </c>
      <c r="I180" s="179" t="s">
        <v>1010</v>
      </c>
      <c r="J180" s="178">
        <v>0.67300000000000004</v>
      </c>
      <c r="K180" s="179" t="s">
        <v>978</v>
      </c>
      <c r="L180" s="178">
        <v>0.69699999999999995</v>
      </c>
      <c r="M180" s="179" t="s">
        <v>800</v>
      </c>
    </row>
    <row r="181" spans="1:13" s="149" customFormat="1" ht="13">
      <c r="A181" s="172" t="s">
        <v>130</v>
      </c>
      <c r="B181" s="178">
        <v>0.32700000000000001</v>
      </c>
      <c r="C181" s="179" t="s">
        <v>806</v>
      </c>
      <c r="D181" s="178">
        <v>0.27600000000000002</v>
      </c>
      <c r="E181" s="179" t="s">
        <v>842</v>
      </c>
      <c r="F181" s="178">
        <v>0.29899999999999999</v>
      </c>
      <c r="G181" s="179" t="s">
        <v>1187</v>
      </c>
      <c r="H181" s="178">
        <v>0.371</v>
      </c>
      <c r="I181" s="179" t="s">
        <v>840</v>
      </c>
      <c r="J181" s="178">
        <v>0.214</v>
      </c>
      <c r="K181" s="179" t="s">
        <v>1008</v>
      </c>
      <c r="L181" s="178">
        <v>0.27300000000000002</v>
      </c>
      <c r="M181" s="179" t="s">
        <v>809</v>
      </c>
    </row>
    <row r="182" spans="1:13" s="149" customFormat="1" ht="13">
      <c r="A182" s="173" t="s">
        <v>58</v>
      </c>
      <c r="B182" s="178">
        <v>0.45500000000000002</v>
      </c>
      <c r="C182" s="179" t="s">
        <v>819</v>
      </c>
      <c r="D182" s="178">
        <v>0.51300000000000001</v>
      </c>
      <c r="E182" s="179" t="s">
        <v>850</v>
      </c>
      <c r="F182" s="178">
        <v>0.504</v>
      </c>
      <c r="G182" s="179" t="s">
        <v>1031</v>
      </c>
      <c r="H182" s="178">
        <v>0.56499999999999995</v>
      </c>
      <c r="I182" s="179" t="s">
        <v>985</v>
      </c>
      <c r="J182" s="178">
        <v>0.48799999999999999</v>
      </c>
      <c r="K182" s="179" t="s">
        <v>1008</v>
      </c>
      <c r="L182" s="178">
        <v>0.51500000000000001</v>
      </c>
      <c r="M182" s="179" t="s">
        <v>821</v>
      </c>
    </row>
    <row r="183" spans="1:13" s="149" customFormat="1" ht="13">
      <c r="A183" s="174" t="s">
        <v>130</v>
      </c>
      <c r="B183" s="178">
        <v>0.191</v>
      </c>
      <c r="C183" s="179" t="s">
        <v>1008</v>
      </c>
      <c r="D183" s="178">
        <v>0.19700000000000001</v>
      </c>
      <c r="E183" s="179" t="s">
        <v>829</v>
      </c>
      <c r="F183" s="178">
        <v>0.219</v>
      </c>
      <c r="G183" s="179" t="s">
        <v>978</v>
      </c>
      <c r="H183" s="178">
        <v>0.26200000000000001</v>
      </c>
      <c r="I183" s="179" t="s">
        <v>806</v>
      </c>
      <c r="J183" s="178">
        <v>0.16200000000000001</v>
      </c>
      <c r="K183" s="179" t="s">
        <v>850</v>
      </c>
      <c r="L183" s="178">
        <v>0.2</v>
      </c>
      <c r="M183" s="179" t="s">
        <v>797</v>
      </c>
    </row>
    <row r="184" spans="1:13" s="149" customFormat="1" ht="13">
      <c r="A184" s="173" t="s">
        <v>59</v>
      </c>
      <c r="B184" s="178">
        <v>0.20899999999999999</v>
      </c>
      <c r="C184" s="179" t="s">
        <v>819</v>
      </c>
      <c r="D184" s="178">
        <v>0.10299999999999999</v>
      </c>
      <c r="E184" s="179" t="s">
        <v>821</v>
      </c>
      <c r="F184" s="178">
        <v>0.13700000000000001</v>
      </c>
      <c r="G184" s="179" t="s">
        <v>1008</v>
      </c>
      <c r="H184" s="178">
        <v>0.183</v>
      </c>
      <c r="I184" s="179" t="s">
        <v>978</v>
      </c>
      <c r="J184" s="178">
        <v>0.124</v>
      </c>
      <c r="K184" s="179" t="s">
        <v>842</v>
      </c>
      <c r="L184" s="178">
        <v>0.124</v>
      </c>
      <c r="M184" s="179" t="s">
        <v>914</v>
      </c>
    </row>
    <row r="185" spans="1:13" s="149" customFormat="1" ht="13">
      <c r="A185" s="174" t="s">
        <v>130</v>
      </c>
      <c r="B185" s="178">
        <v>0.10199999999999999</v>
      </c>
      <c r="C185" s="179" t="s">
        <v>1018</v>
      </c>
      <c r="D185" s="178">
        <v>5.6000000000000001E-2</v>
      </c>
      <c r="E185" s="179" t="s">
        <v>797</v>
      </c>
      <c r="F185" s="178">
        <v>4.8000000000000001E-2</v>
      </c>
      <c r="G185" s="179" t="s">
        <v>1016</v>
      </c>
      <c r="H185" s="178">
        <v>7.6999999999999999E-2</v>
      </c>
      <c r="I185" s="179" t="s">
        <v>850</v>
      </c>
      <c r="J185" s="178">
        <v>3.7999999999999999E-2</v>
      </c>
      <c r="K185" s="179" t="s">
        <v>821</v>
      </c>
      <c r="L185" s="178">
        <v>5.1999999999999998E-2</v>
      </c>
      <c r="M185" s="179" t="s">
        <v>912</v>
      </c>
    </row>
    <row r="186" spans="1:13" s="149" customFormat="1" ht="13">
      <c r="A186" s="174"/>
      <c r="B186" s="178"/>
      <c r="C186" s="179"/>
      <c r="D186" s="178"/>
      <c r="E186" s="179"/>
      <c r="F186" s="178"/>
      <c r="G186" s="179"/>
      <c r="H186" s="178"/>
      <c r="I186" s="179"/>
      <c r="J186" s="178"/>
      <c r="K186" s="179"/>
      <c r="L186" s="178"/>
      <c r="M186" s="179"/>
    </row>
    <row r="187" spans="1:13" s="149" customFormat="1" ht="13">
      <c r="A187" s="171" t="s">
        <v>57</v>
      </c>
      <c r="B187" s="178">
        <v>0.25800000000000001</v>
      </c>
      <c r="C187" s="179" t="s">
        <v>1187</v>
      </c>
      <c r="D187" s="178">
        <v>0.33600000000000002</v>
      </c>
      <c r="E187" s="179" t="s">
        <v>997</v>
      </c>
      <c r="F187" s="178">
        <v>0.27700000000000002</v>
      </c>
      <c r="G187" s="179" t="s">
        <v>840</v>
      </c>
      <c r="H187" s="178">
        <v>0.16800000000000001</v>
      </c>
      <c r="I187" s="179" t="s">
        <v>1010</v>
      </c>
      <c r="J187" s="178">
        <v>0.32700000000000001</v>
      </c>
      <c r="K187" s="179" t="s">
        <v>978</v>
      </c>
      <c r="L187" s="178">
        <v>0.30299999999999999</v>
      </c>
      <c r="M187" s="179" t="s">
        <v>800</v>
      </c>
    </row>
    <row r="188" spans="1:13" s="149" customFormat="1" ht="13">
      <c r="A188" s="173" t="s">
        <v>131</v>
      </c>
      <c r="B188" s="178">
        <v>0.13600000000000001</v>
      </c>
      <c r="C188" s="179" t="s">
        <v>978</v>
      </c>
      <c r="D188" s="178">
        <v>0.17399999999999999</v>
      </c>
      <c r="E188" s="179" t="s">
        <v>829</v>
      </c>
      <c r="F188" s="178">
        <v>0.13300000000000001</v>
      </c>
      <c r="G188" s="179" t="s">
        <v>803</v>
      </c>
      <c r="H188" s="178">
        <v>7.0999999999999994E-2</v>
      </c>
      <c r="I188" s="179" t="s">
        <v>842</v>
      </c>
      <c r="J188" s="178">
        <v>0.159</v>
      </c>
      <c r="K188" s="179" t="s">
        <v>850</v>
      </c>
      <c r="L188" s="178">
        <v>0.153</v>
      </c>
      <c r="M188" s="179" t="s">
        <v>821</v>
      </c>
    </row>
    <row r="189" spans="1:13" s="149" customFormat="1" ht="13">
      <c r="A189" s="174" t="s">
        <v>132</v>
      </c>
      <c r="B189" s="178">
        <v>0.104</v>
      </c>
      <c r="C189" s="179" t="s">
        <v>1008</v>
      </c>
      <c r="D189" s="178">
        <v>0.121</v>
      </c>
      <c r="E189" s="179" t="s">
        <v>809</v>
      </c>
      <c r="F189" s="178">
        <v>0.10299999999999999</v>
      </c>
      <c r="G189" s="179" t="s">
        <v>805</v>
      </c>
      <c r="H189" s="178">
        <v>4.4999999999999998E-2</v>
      </c>
      <c r="I189" s="179" t="s">
        <v>809</v>
      </c>
      <c r="J189" s="178">
        <v>0.13900000000000001</v>
      </c>
      <c r="K189" s="179" t="s">
        <v>997</v>
      </c>
      <c r="L189" s="178">
        <v>0.115</v>
      </c>
      <c r="M189" s="179" t="s">
        <v>925</v>
      </c>
    </row>
    <row r="190" spans="1:13" s="149" customFormat="1" ht="13">
      <c r="A190" s="174" t="s">
        <v>133</v>
      </c>
      <c r="B190" s="178">
        <v>3.1E-2</v>
      </c>
      <c r="C190" s="179" t="s">
        <v>809</v>
      </c>
      <c r="D190" s="178">
        <v>5.2999999999999999E-2</v>
      </c>
      <c r="E190" s="179" t="s">
        <v>797</v>
      </c>
      <c r="F190" s="178">
        <v>0.03</v>
      </c>
      <c r="G190" s="179" t="s">
        <v>809</v>
      </c>
      <c r="H190" s="178">
        <v>2.7E-2</v>
      </c>
      <c r="I190" s="179" t="s">
        <v>809</v>
      </c>
      <c r="J190" s="178">
        <v>0.02</v>
      </c>
      <c r="K190" s="179" t="s">
        <v>914</v>
      </c>
      <c r="L190" s="178">
        <v>3.7999999999999999E-2</v>
      </c>
      <c r="M190" s="179" t="s">
        <v>912</v>
      </c>
    </row>
    <row r="191" spans="1:13" s="149" customFormat="1" ht="13">
      <c r="A191" s="173" t="s">
        <v>134</v>
      </c>
      <c r="B191" s="178">
        <v>0.122</v>
      </c>
      <c r="C191" s="179" t="s">
        <v>990</v>
      </c>
      <c r="D191" s="178">
        <v>0.161</v>
      </c>
      <c r="E191" s="179" t="s">
        <v>829</v>
      </c>
      <c r="F191" s="178">
        <v>0.14499999999999999</v>
      </c>
      <c r="G191" s="179" t="s">
        <v>1010</v>
      </c>
      <c r="H191" s="178">
        <v>9.6000000000000002E-2</v>
      </c>
      <c r="I191" s="179" t="s">
        <v>997</v>
      </c>
      <c r="J191" s="178">
        <v>0.16800000000000001</v>
      </c>
      <c r="K191" s="179" t="s">
        <v>1018</v>
      </c>
      <c r="L191" s="178">
        <v>0.15</v>
      </c>
      <c r="M191" s="179" t="s">
        <v>925</v>
      </c>
    </row>
    <row r="192" spans="1:13" s="149" customFormat="1" ht="13">
      <c r="A192" s="174" t="s">
        <v>132</v>
      </c>
      <c r="B192" s="178">
        <v>0.10199999999999999</v>
      </c>
      <c r="C192" s="179" t="s">
        <v>850</v>
      </c>
      <c r="D192" s="178">
        <v>0.11799999999999999</v>
      </c>
      <c r="E192" s="179" t="s">
        <v>809</v>
      </c>
      <c r="F192" s="178">
        <v>0.11899999999999999</v>
      </c>
      <c r="G192" s="179" t="s">
        <v>1008</v>
      </c>
      <c r="H192" s="178">
        <v>0.08</v>
      </c>
      <c r="I192" s="179" t="s">
        <v>997</v>
      </c>
      <c r="J192" s="178">
        <v>0.14899999999999999</v>
      </c>
      <c r="K192" s="179" t="s">
        <v>850</v>
      </c>
      <c r="L192" s="178">
        <v>0.121</v>
      </c>
      <c r="M192" s="179" t="s">
        <v>914</v>
      </c>
    </row>
    <row r="193" spans="1:13" s="149" customFormat="1" ht="13">
      <c r="A193" s="174" t="s">
        <v>133</v>
      </c>
      <c r="B193" s="178">
        <v>2.1000000000000001E-2</v>
      </c>
      <c r="C193" s="179" t="s">
        <v>914</v>
      </c>
      <c r="D193" s="178">
        <v>4.2999999999999997E-2</v>
      </c>
      <c r="E193" s="179" t="s">
        <v>925</v>
      </c>
      <c r="F193" s="178">
        <v>2.5999999999999999E-2</v>
      </c>
      <c r="G193" s="179" t="s">
        <v>809</v>
      </c>
      <c r="H193" s="178">
        <v>1.6E-2</v>
      </c>
      <c r="I193" s="179" t="s">
        <v>914</v>
      </c>
      <c r="J193" s="178">
        <v>1.9E-2</v>
      </c>
      <c r="K193" s="179" t="s">
        <v>912</v>
      </c>
      <c r="L193" s="178">
        <v>2.9000000000000001E-2</v>
      </c>
      <c r="M193" s="179" t="s">
        <v>799</v>
      </c>
    </row>
    <row r="194" spans="1:13" s="149" customFormat="1" ht="13">
      <c r="A194" s="175"/>
      <c r="B194" s="179"/>
      <c r="C194" s="179"/>
      <c r="D194" s="179"/>
      <c r="E194" s="179"/>
      <c r="F194" s="179"/>
      <c r="G194" s="179"/>
      <c r="H194" s="179"/>
      <c r="I194" s="179"/>
      <c r="J194" s="179"/>
      <c r="K194" s="179"/>
      <c r="L194" s="179"/>
      <c r="M194" s="179"/>
    </row>
    <row r="195" spans="1:13" s="149" customFormat="1" ht="13">
      <c r="A195" s="175" t="s">
        <v>135</v>
      </c>
      <c r="B195" s="179">
        <v>3.55</v>
      </c>
      <c r="C195" s="179" t="s">
        <v>1273</v>
      </c>
      <c r="D195" s="179">
        <v>2.77</v>
      </c>
      <c r="E195" s="179" t="s">
        <v>1124</v>
      </c>
      <c r="F195" s="179">
        <v>3.16</v>
      </c>
      <c r="G195" s="179" t="s">
        <v>1052</v>
      </c>
      <c r="H195" s="179">
        <v>4.2300000000000004</v>
      </c>
      <c r="I195" s="179" t="s">
        <v>1054</v>
      </c>
      <c r="J195" s="179">
        <v>2.7</v>
      </c>
      <c r="K195" s="179" t="s">
        <v>1298</v>
      </c>
      <c r="L195" s="179">
        <v>3.05</v>
      </c>
      <c r="M195" s="179" t="s">
        <v>964</v>
      </c>
    </row>
    <row r="196" spans="1:13" s="149" customFormat="1" ht="13">
      <c r="A196" s="175" t="s">
        <v>136</v>
      </c>
      <c r="B196" s="179">
        <v>4.0599999999999996</v>
      </c>
      <c r="C196" s="179" t="s">
        <v>1056</v>
      </c>
      <c r="D196" s="179">
        <v>3.29</v>
      </c>
      <c r="E196" s="179" t="s">
        <v>1051</v>
      </c>
      <c r="F196" s="179">
        <v>3.68</v>
      </c>
      <c r="G196" s="179" t="s">
        <v>1273</v>
      </c>
      <c r="H196" s="179">
        <v>4.43</v>
      </c>
      <c r="I196" s="179" t="s">
        <v>1056</v>
      </c>
      <c r="J196" s="179">
        <v>3.35</v>
      </c>
      <c r="K196" s="179" t="s">
        <v>1050</v>
      </c>
      <c r="L196" s="179">
        <v>3.61</v>
      </c>
      <c r="M196" s="179" t="s">
        <v>967</v>
      </c>
    </row>
    <row r="198" spans="1:13">
      <c r="A198" s="2560" t="s">
        <v>645</v>
      </c>
      <c r="B198" s="2560"/>
      <c r="C198" s="2560"/>
      <c r="D198" s="2560"/>
      <c r="E198" s="2560"/>
      <c r="F198" s="2560"/>
      <c r="G198" s="2560"/>
      <c r="H198" s="2560"/>
      <c r="I198" s="2560"/>
      <c r="J198" s="2560"/>
      <c r="K198" s="2560"/>
      <c r="L198" s="2560"/>
      <c r="M198" s="2560"/>
    </row>
  </sheetData>
  <mergeCells count="74">
    <mergeCell ref="A198:M198"/>
    <mergeCell ref="A170:M170"/>
    <mergeCell ref="A173:M173"/>
    <mergeCell ref="A175:A177"/>
    <mergeCell ref="B175:M175"/>
    <mergeCell ref="B176:C176"/>
    <mergeCell ref="D176:E176"/>
    <mergeCell ref="F176:G176"/>
    <mergeCell ref="H176:I176"/>
    <mergeCell ref="J176:K176"/>
    <mergeCell ref="L176:M176"/>
    <mergeCell ref="A112:M112"/>
    <mergeCell ref="A114:M114"/>
    <mergeCell ref="A117:M117"/>
    <mergeCell ref="A119:A121"/>
    <mergeCell ref="B119:M119"/>
    <mergeCell ref="B120:C120"/>
    <mergeCell ref="D120:E120"/>
    <mergeCell ref="F120:G120"/>
    <mergeCell ref="H120:I120"/>
    <mergeCell ref="J120:K120"/>
    <mergeCell ref="L120:M120"/>
    <mergeCell ref="A54:M54"/>
    <mergeCell ref="A25:M25"/>
    <mergeCell ref="A27:M27"/>
    <mergeCell ref="A1:M1"/>
    <mergeCell ref="A3:A5"/>
    <mergeCell ref="B3:M3"/>
    <mergeCell ref="B4:C4"/>
    <mergeCell ref="D4:E4"/>
    <mergeCell ref="F4:G4"/>
    <mergeCell ref="H4:I4"/>
    <mergeCell ref="J4:K4"/>
    <mergeCell ref="L4:M4"/>
    <mergeCell ref="A30:M30"/>
    <mergeCell ref="A32:A34"/>
    <mergeCell ref="B32:M32"/>
    <mergeCell ref="B33:C33"/>
    <mergeCell ref="D33:E33"/>
    <mergeCell ref="F33:G33"/>
    <mergeCell ref="H33:I33"/>
    <mergeCell ref="J33:K33"/>
    <mergeCell ref="L33:M33"/>
    <mergeCell ref="A56:M56"/>
    <mergeCell ref="A59:M59"/>
    <mergeCell ref="A61:A63"/>
    <mergeCell ref="B61:M61"/>
    <mergeCell ref="B62:C62"/>
    <mergeCell ref="D62:E62"/>
    <mergeCell ref="F62:G62"/>
    <mergeCell ref="H62:I62"/>
    <mergeCell ref="J62:K62"/>
    <mergeCell ref="L62:M62"/>
    <mergeCell ref="A83:M83"/>
    <mergeCell ref="A85:M85"/>
    <mergeCell ref="A88:M88"/>
    <mergeCell ref="A90:A92"/>
    <mergeCell ref="B90:M90"/>
    <mergeCell ref="B91:C91"/>
    <mergeCell ref="D91:E91"/>
    <mergeCell ref="F91:G91"/>
    <mergeCell ref="H91:I91"/>
    <mergeCell ref="J91:K91"/>
    <mergeCell ref="L91:M91"/>
    <mergeCell ref="A142:M142"/>
    <mergeCell ref="A145:M145"/>
    <mergeCell ref="A147:A149"/>
    <mergeCell ref="B147:M147"/>
    <mergeCell ref="B148:C148"/>
    <mergeCell ref="D148:E148"/>
    <mergeCell ref="F148:G148"/>
    <mergeCell ref="H148:I148"/>
    <mergeCell ref="J148:K148"/>
    <mergeCell ref="L148:M148"/>
  </mergeCell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38"/>
  <sheetViews>
    <sheetView workbookViewId="0">
      <selection activeCell="I9" sqref="I9"/>
    </sheetView>
  </sheetViews>
  <sheetFormatPr defaultRowHeight="14.25" customHeight="1"/>
  <cols>
    <col min="1" max="1" width="28" style="524" customWidth="1"/>
    <col min="2" max="7" width="10.5" style="310" customWidth="1"/>
    <col min="8" max="8" width="8.6640625" style="310"/>
    <col min="9" max="9" width="8.6640625" style="324"/>
    <col min="10" max="16384" width="8.6640625" style="310"/>
  </cols>
  <sheetData>
    <row r="1" spans="1:9" ht="25">
      <c r="A1" s="2475" t="s">
        <v>715</v>
      </c>
      <c r="B1" s="2475"/>
      <c r="C1" s="2475"/>
      <c r="D1" s="2475"/>
      <c r="E1" s="2475"/>
      <c r="F1" s="2475"/>
      <c r="G1" s="2475"/>
      <c r="H1" s="604"/>
    </row>
    <row r="2" spans="1:9" ht="14">
      <c r="A2" s="38"/>
      <c r="B2" s="38"/>
      <c r="C2" s="38"/>
      <c r="D2" s="38"/>
      <c r="E2" s="38"/>
      <c r="F2" s="38"/>
      <c r="G2" s="38"/>
    </row>
    <row r="3" spans="1:9" ht="17.5">
      <c r="A3" s="2837" t="s">
        <v>68</v>
      </c>
      <c r="B3" s="2769" t="s">
        <v>30</v>
      </c>
      <c r="C3" s="2770"/>
      <c r="D3" s="2770"/>
      <c r="E3" s="2840"/>
      <c r="F3" s="2769" t="s">
        <v>17</v>
      </c>
      <c r="G3" s="2771"/>
      <c r="I3" s="300"/>
    </row>
    <row r="4" spans="1:9" ht="17.5">
      <c r="A4" s="2838"/>
      <c r="B4" s="2772" t="s">
        <v>69</v>
      </c>
      <c r="C4" s="2845"/>
      <c r="D4" s="2772" t="s">
        <v>70</v>
      </c>
      <c r="E4" s="2846"/>
      <c r="F4" s="2772"/>
      <c r="G4" s="2773"/>
      <c r="I4" s="300"/>
    </row>
    <row r="5" spans="1:9" ht="17.5">
      <c r="A5" s="2839"/>
      <c r="B5" s="608" t="s">
        <v>36</v>
      </c>
      <c r="C5" s="609" t="s">
        <v>37</v>
      </c>
      <c r="D5" s="608" t="s">
        <v>36</v>
      </c>
      <c r="E5" s="610" t="s">
        <v>37</v>
      </c>
      <c r="F5" s="608" t="s">
        <v>36</v>
      </c>
      <c r="G5" s="611" t="s">
        <v>37</v>
      </c>
      <c r="I5" s="300"/>
    </row>
    <row r="6" spans="1:9" ht="14">
      <c r="A6" s="600" t="s">
        <v>266</v>
      </c>
      <c r="B6" s="617">
        <v>153</v>
      </c>
      <c r="C6" s="907">
        <v>0.60699999999999998</v>
      </c>
      <c r="D6" s="617">
        <v>172</v>
      </c>
      <c r="E6" s="907">
        <v>0.51500000000000001</v>
      </c>
      <c r="F6" s="617">
        <v>325</v>
      </c>
      <c r="G6" s="911">
        <v>0.55500000000000005</v>
      </c>
    </row>
    <row r="7" spans="1:9" ht="14">
      <c r="A7" s="601" t="s">
        <v>267</v>
      </c>
      <c r="B7" s="593">
        <v>46</v>
      </c>
      <c r="C7" s="908">
        <v>0.183</v>
      </c>
      <c r="D7" s="593">
        <v>51</v>
      </c>
      <c r="E7" s="908">
        <v>0.153</v>
      </c>
      <c r="F7" s="593">
        <v>97</v>
      </c>
      <c r="G7" s="912">
        <v>0.16600000000000001</v>
      </c>
    </row>
    <row r="8" spans="1:9" ht="14">
      <c r="A8" s="600" t="s">
        <v>270</v>
      </c>
      <c r="B8" s="617">
        <v>5</v>
      </c>
      <c r="C8" s="907">
        <v>0.02</v>
      </c>
      <c r="D8" s="617">
        <v>14</v>
      </c>
      <c r="E8" s="907">
        <v>4.2000000000000003E-2</v>
      </c>
      <c r="F8" s="617">
        <v>19</v>
      </c>
      <c r="G8" s="911">
        <v>3.2000000000000001E-2</v>
      </c>
    </row>
    <row r="9" spans="1:9" ht="14">
      <c r="A9" s="601" t="s">
        <v>33</v>
      </c>
      <c r="B9" s="593">
        <v>14</v>
      </c>
      <c r="C9" s="908">
        <v>5.6000000000000001E-2</v>
      </c>
      <c r="D9" s="593">
        <v>17</v>
      </c>
      <c r="E9" s="908">
        <v>5.0999999999999997E-2</v>
      </c>
      <c r="F9" s="593">
        <v>31</v>
      </c>
      <c r="G9" s="912">
        <v>5.2999999999999999E-2</v>
      </c>
    </row>
    <row r="10" spans="1:9" ht="14">
      <c r="A10" s="600" t="s">
        <v>271</v>
      </c>
      <c r="B10" s="617">
        <v>9</v>
      </c>
      <c r="C10" s="907">
        <v>3.5999999999999997E-2</v>
      </c>
      <c r="D10" s="617">
        <v>25</v>
      </c>
      <c r="E10" s="907">
        <v>7.4999999999999997E-2</v>
      </c>
      <c r="F10" s="617">
        <v>34</v>
      </c>
      <c r="G10" s="911">
        <v>5.8000000000000003E-2</v>
      </c>
    </row>
    <row r="11" spans="1:9" ht="14">
      <c r="A11" s="601" t="s">
        <v>272</v>
      </c>
      <c r="B11" s="593">
        <v>19</v>
      </c>
      <c r="C11" s="908">
        <v>7.4999999999999997E-2</v>
      </c>
      <c r="D11" s="593">
        <v>48</v>
      </c>
      <c r="E11" s="908">
        <v>0.14399999999999999</v>
      </c>
      <c r="F11" s="593">
        <v>67</v>
      </c>
      <c r="G11" s="912">
        <v>0.114</v>
      </c>
    </row>
    <row r="12" spans="1:9" ht="14">
      <c r="A12" s="600" t="s">
        <v>273</v>
      </c>
      <c r="B12" s="617">
        <v>6</v>
      </c>
      <c r="C12" s="907">
        <v>2.4E-2</v>
      </c>
      <c r="D12" s="617">
        <v>5</v>
      </c>
      <c r="E12" s="907">
        <v>1.4999999999999999E-2</v>
      </c>
      <c r="F12" s="617">
        <v>11</v>
      </c>
      <c r="G12" s="911">
        <v>1.9E-2</v>
      </c>
    </row>
    <row r="13" spans="1:9" ht="14.5" thickBot="1">
      <c r="A13" s="601" t="s">
        <v>274</v>
      </c>
      <c r="B13" s="618">
        <v>0</v>
      </c>
      <c r="C13" s="909">
        <v>0</v>
      </c>
      <c r="D13" s="618">
        <v>2</v>
      </c>
      <c r="E13" s="909">
        <v>6.0000000000000001E-3</v>
      </c>
      <c r="F13" s="618">
        <v>2</v>
      </c>
      <c r="G13" s="913">
        <v>3.0000000000000001E-3</v>
      </c>
    </row>
    <row r="14" spans="1:9" ht="14">
      <c r="A14" s="528" t="s">
        <v>28</v>
      </c>
      <c r="B14" s="619">
        <v>252</v>
      </c>
      <c r="C14" s="910">
        <v>1</v>
      </c>
      <c r="D14" s="620">
        <v>334</v>
      </c>
      <c r="E14" s="910">
        <v>1</v>
      </c>
      <c r="F14" s="620">
        <v>586</v>
      </c>
      <c r="G14" s="914">
        <v>1</v>
      </c>
    </row>
    <row r="15" spans="1:9" ht="26.25" customHeight="1">
      <c r="A15" s="2852" t="s">
        <v>298</v>
      </c>
      <c r="B15" s="2852"/>
      <c r="C15" s="2852"/>
      <c r="D15" s="2852"/>
      <c r="E15" s="2852"/>
      <c r="F15" s="2852"/>
      <c r="G15" s="2852"/>
    </row>
    <row r="16" spans="1:9" ht="14">
      <c r="A16" s="38"/>
      <c r="B16" s="38"/>
      <c r="C16" s="38"/>
      <c r="D16" s="38"/>
      <c r="E16" s="38"/>
      <c r="F16" s="38"/>
      <c r="G16" s="38"/>
    </row>
    <row r="17" spans="1:9" ht="28.5" customHeight="1">
      <c r="A17" s="2489" t="s">
        <v>299</v>
      </c>
      <c r="B17" s="2489"/>
      <c r="C17" s="2489"/>
      <c r="D17" s="2489"/>
      <c r="E17" s="2489"/>
      <c r="F17" s="2489"/>
      <c r="G17" s="2489"/>
    </row>
    <row r="18" spans="1:9" ht="14">
      <c r="A18" s="38"/>
      <c r="B18" s="38"/>
      <c r="C18" s="38"/>
      <c r="D18" s="38"/>
      <c r="E18" s="38"/>
      <c r="F18" s="38"/>
      <c r="G18" s="38"/>
    </row>
    <row r="19" spans="1:9" ht="14.25" customHeight="1">
      <c r="A19" s="38"/>
      <c r="B19" s="38"/>
      <c r="C19" s="38"/>
      <c r="D19" s="38"/>
      <c r="E19" s="38"/>
      <c r="F19" s="38"/>
      <c r="G19" s="38"/>
    </row>
    <row r="20" spans="1:9" ht="14.25" customHeight="1">
      <c r="A20" s="2637" t="s">
        <v>710</v>
      </c>
      <c r="B20" s="2637"/>
      <c r="C20" s="2637"/>
      <c r="D20" s="2637"/>
      <c r="E20" s="2637"/>
      <c r="F20" s="2637"/>
      <c r="G20" s="2637"/>
    </row>
    <row r="21" spans="1:9" ht="14.25" customHeight="1">
      <c r="A21" s="38"/>
      <c r="B21" s="38"/>
      <c r="C21" s="38"/>
      <c r="D21" s="38"/>
      <c r="E21" s="38"/>
      <c r="F21" s="38"/>
      <c r="G21" s="38"/>
    </row>
    <row r="22" spans="1:9" ht="17.5">
      <c r="A22" s="2814" t="s">
        <v>68</v>
      </c>
      <c r="B22" s="2718" t="s">
        <v>30</v>
      </c>
      <c r="C22" s="2718"/>
      <c r="D22" s="2718"/>
      <c r="E22" s="2718"/>
      <c r="F22" s="2718" t="s">
        <v>17</v>
      </c>
      <c r="G22" s="2719"/>
      <c r="I22" s="300"/>
    </row>
    <row r="23" spans="1:9" ht="17.5">
      <c r="A23" s="2815"/>
      <c r="B23" s="2707" t="s">
        <v>69</v>
      </c>
      <c r="C23" s="2707"/>
      <c r="D23" s="2707" t="s">
        <v>70</v>
      </c>
      <c r="E23" s="2707"/>
      <c r="F23" s="2707"/>
      <c r="G23" s="2817"/>
      <c r="I23" s="300"/>
    </row>
    <row r="24" spans="1:9" ht="17.5">
      <c r="A24" s="2816"/>
      <c r="B24" s="498" t="s">
        <v>36</v>
      </c>
      <c r="C24" s="498" t="s">
        <v>37</v>
      </c>
      <c r="D24" s="498" t="s">
        <v>36</v>
      </c>
      <c r="E24" s="498" t="s">
        <v>37</v>
      </c>
      <c r="F24" s="498" t="s">
        <v>36</v>
      </c>
      <c r="G24" s="500" t="s">
        <v>37</v>
      </c>
      <c r="I24" s="300"/>
    </row>
    <row r="25" spans="1:9" ht="14">
      <c r="A25" s="399" t="s">
        <v>71</v>
      </c>
      <c r="B25" s="15">
        <v>168</v>
      </c>
      <c r="C25" s="25">
        <v>0.48699999999999999</v>
      </c>
      <c r="D25" s="15">
        <v>158</v>
      </c>
      <c r="E25" s="25">
        <v>0.63200000000000001</v>
      </c>
      <c r="F25" s="15">
        <v>326</v>
      </c>
      <c r="G25" s="25">
        <v>0.54800000000000004</v>
      </c>
    </row>
    <row r="26" spans="1:9" ht="14">
      <c r="A26" s="398" t="s">
        <v>72</v>
      </c>
      <c r="B26" s="11">
        <v>50</v>
      </c>
      <c r="C26" s="13">
        <v>0.14499999999999999</v>
      </c>
      <c r="D26" s="11">
        <v>42</v>
      </c>
      <c r="E26" s="13">
        <v>0.16800000000000001</v>
      </c>
      <c r="F26" s="11">
        <v>92</v>
      </c>
      <c r="G26" s="13">
        <v>0.155</v>
      </c>
    </row>
    <row r="27" spans="1:9" ht="14">
      <c r="A27" s="398" t="s">
        <v>73</v>
      </c>
      <c r="B27" s="11">
        <v>0</v>
      </c>
      <c r="C27" s="13">
        <v>0</v>
      </c>
      <c r="D27" s="11">
        <v>3</v>
      </c>
      <c r="E27" s="13">
        <v>1.2E-2</v>
      </c>
      <c r="F27" s="11">
        <v>3</v>
      </c>
      <c r="G27" s="13">
        <v>5.0000000000000001E-3</v>
      </c>
    </row>
    <row r="28" spans="1:9" ht="14">
      <c r="A28" s="398" t="s">
        <v>74</v>
      </c>
      <c r="B28" s="11">
        <v>0</v>
      </c>
      <c r="C28" s="13">
        <v>0</v>
      </c>
      <c r="D28" s="11">
        <v>0</v>
      </c>
      <c r="E28" s="13">
        <v>0</v>
      </c>
      <c r="F28" s="11">
        <v>0</v>
      </c>
      <c r="G28" s="13">
        <v>0</v>
      </c>
    </row>
    <row r="29" spans="1:9" ht="14">
      <c r="A29" s="398" t="s">
        <v>75</v>
      </c>
      <c r="B29" s="11">
        <v>14</v>
      </c>
      <c r="C29" s="13">
        <v>4.1000000000000002E-2</v>
      </c>
      <c r="D29" s="11">
        <v>0</v>
      </c>
      <c r="E29" s="13">
        <v>0</v>
      </c>
      <c r="F29" s="11">
        <v>14</v>
      </c>
      <c r="G29" s="13">
        <v>2.4E-2</v>
      </c>
    </row>
    <row r="30" spans="1:9" ht="14">
      <c r="A30" s="398" t="s">
        <v>76</v>
      </c>
      <c r="B30" s="11">
        <v>16</v>
      </c>
      <c r="C30" s="13">
        <v>4.5999999999999999E-2</v>
      </c>
      <c r="D30" s="11">
        <v>10</v>
      </c>
      <c r="E30" s="13">
        <v>0.04</v>
      </c>
      <c r="F30" s="11">
        <v>26</v>
      </c>
      <c r="G30" s="13">
        <v>4.3999999999999997E-2</v>
      </c>
    </row>
    <row r="31" spans="1:9" ht="14">
      <c r="A31" s="398" t="s">
        <v>77</v>
      </c>
      <c r="B31" s="11">
        <v>25</v>
      </c>
      <c r="C31" s="13">
        <v>7.1999999999999995E-2</v>
      </c>
      <c r="D31" s="11">
        <v>10</v>
      </c>
      <c r="E31" s="13">
        <v>0.04</v>
      </c>
      <c r="F31" s="11">
        <v>35</v>
      </c>
      <c r="G31" s="13">
        <v>5.8999999999999997E-2</v>
      </c>
    </row>
    <row r="32" spans="1:9" ht="14">
      <c r="A32" s="398" t="s">
        <v>78</v>
      </c>
      <c r="B32" s="11">
        <v>57</v>
      </c>
      <c r="C32" s="13">
        <v>0.16500000000000001</v>
      </c>
      <c r="D32" s="11">
        <v>16</v>
      </c>
      <c r="E32" s="13">
        <v>6.4000000000000001E-2</v>
      </c>
      <c r="F32" s="11">
        <v>73</v>
      </c>
      <c r="G32" s="13">
        <v>0.123</v>
      </c>
    </row>
    <row r="33" spans="1:7" ht="14">
      <c r="A33" s="398" t="s">
        <v>79</v>
      </c>
      <c r="B33" s="11">
        <v>10</v>
      </c>
      <c r="C33" s="13">
        <v>2.9000000000000001E-2</v>
      </c>
      <c r="D33" s="11">
        <v>11</v>
      </c>
      <c r="E33" s="13">
        <v>4.3999999999999997E-2</v>
      </c>
      <c r="F33" s="11">
        <v>21</v>
      </c>
      <c r="G33" s="13">
        <v>3.5000000000000003E-2</v>
      </c>
    </row>
    <row r="34" spans="1:7" ht="14.5" thickBot="1">
      <c r="A34" s="398" t="s">
        <v>80</v>
      </c>
      <c r="B34" s="519">
        <v>5</v>
      </c>
      <c r="C34" s="520">
        <v>1.4E-2</v>
      </c>
      <c r="D34" s="519">
        <v>0</v>
      </c>
      <c r="E34" s="520">
        <v>0</v>
      </c>
      <c r="F34" s="519">
        <v>5</v>
      </c>
      <c r="G34" s="520">
        <v>8.0000000000000002E-3</v>
      </c>
    </row>
    <row r="35" spans="1:7" ht="14">
      <c r="A35" s="379" t="s">
        <v>28</v>
      </c>
      <c r="B35" s="543">
        <f>SUM(B25:B34)</f>
        <v>345</v>
      </c>
      <c r="C35" s="529">
        <f t="shared" ref="C35:G35" si="0">SUM(C25:C34)</f>
        <v>0.99900000000000011</v>
      </c>
      <c r="D35" s="543">
        <f t="shared" si="0"/>
        <v>250</v>
      </c>
      <c r="E35" s="529">
        <f t="shared" si="0"/>
        <v>1.0000000000000002</v>
      </c>
      <c r="F35" s="543">
        <f t="shared" si="0"/>
        <v>595</v>
      </c>
      <c r="G35" s="529">
        <f t="shared" si="0"/>
        <v>1.0010000000000001</v>
      </c>
    </row>
    <row r="36" spans="1:7" ht="27" customHeight="1">
      <c r="A36" s="2857" t="s">
        <v>83</v>
      </c>
      <c r="B36" s="2858"/>
      <c r="C36" s="2858"/>
      <c r="D36" s="2858"/>
      <c r="E36" s="2858"/>
      <c r="F36" s="2858"/>
      <c r="G36" s="2859"/>
    </row>
    <row r="37" spans="1:7" ht="14">
      <c r="A37" s="38"/>
      <c r="B37" s="38"/>
      <c r="C37" s="38"/>
      <c r="D37" s="38"/>
      <c r="E37" s="38"/>
      <c r="F37" s="38"/>
      <c r="G37" s="38"/>
    </row>
    <row r="38" spans="1:7" ht="29.25" customHeight="1">
      <c r="A38" s="2489" t="s">
        <v>342</v>
      </c>
      <c r="B38" s="2489"/>
      <c r="C38" s="2489"/>
      <c r="D38" s="2489"/>
      <c r="E38" s="2489"/>
      <c r="F38" s="2489"/>
      <c r="G38" s="2489"/>
    </row>
  </sheetData>
  <mergeCells count="16">
    <mergeCell ref="A15:G15"/>
    <mergeCell ref="A17:G17"/>
    <mergeCell ref="A1:G1"/>
    <mergeCell ref="A3:A5"/>
    <mergeCell ref="B3:E3"/>
    <mergeCell ref="F3:G4"/>
    <mergeCell ref="B4:C4"/>
    <mergeCell ref="D4:E4"/>
    <mergeCell ref="A20:G20"/>
    <mergeCell ref="A38:G38"/>
    <mergeCell ref="A22:A24"/>
    <mergeCell ref="B22:E22"/>
    <mergeCell ref="F22:G23"/>
    <mergeCell ref="B23:C23"/>
    <mergeCell ref="D23:E23"/>
    <mergeCell ref="A36:G36"/>
  </mergeCells>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I19"/>
  <sheetViews>
    <sheetView workbookViewId="0">
      <selection activeCell="I3" sqref="I3"/>
    </sheetView>
  </sheetViews>
  <sheetFormatPr defaultRowHeight="14.25" customHeight="1"/>
  <cols>
    <col min="1" max="1" width="27.1640625" style="524" customWidth="1"/>
    <col min="2" max="7" width="10.25" style="310" customWidth="1"/>
    <col min="8" max="8" width="8.6640625" style="310"/>
    <col min="9" max="9" width="8.6640625" style="324"/>
    <col min="10" max="16384" width="8.6640625" style="310"/>
  </cols>
  <sheetData>
    <row r="1" spans="1:9" ht="25">
      <c r="A1" s="2475" t="s">
        <v>714</v>
      </c>
      <c r="B1" s="2475"/>
      <c r="C1" s="2475"/>
      <c r="D1" s="2475"/>
      <c r="E1" s="2475"/>
      <c r="F1" s="2475"/>
      <c r="G1" s="2475"/>
      <c r="H1" s="604"/>
    </row>
    <row r="2" spans="1:9" ht="14">
      <c r="A2" s="38"/>
      <c r="B2" s="38"/>
      <c r="C2" s="38"/>
      <c r="D2" s="38"/>
      <c r="E2" s="38"/>
      <c r="F2" s="38"/>
      <c r="G2" s="38"/>
    </row>
    <row r="3" spans="1:9" ht="17.5">
      <c r="A3" s="2837" t="s">
        <v>68</v>
      </c>
      <c r="B3" s="2769" t="s">
        <v>30</v>
      </c>
      <c r="C3" s="2770"/>
      <c r="D3" s="2770"/>
      <c r="E3" s="2840"/>
      <c r="F3" s="2769" t="s">
        <v>17</v>
      </c>
      <c r="G3" s="2771"/>
      <c r="I3" s="300"/>
    </row>
    <row r="4" spans="1:9" ht="17.5">
      <c r="A4" s="2838"/>
      <c r="B4" s="2772" t="s">
        <v>69</v>
      </c>
      <c r="C4" s="2845"/>
      <c r="D4" s="2772" t="s">
        <v>70</v>
      </c>
      <c r="E4" s="2846"/>
      <c r="F4" s="2772"/>
      <c r="G4" s="2773"/>
      <c r="I4" s="300"/>
    </row>
    <row r="5" spans="1:9" ht="17.5">
      <c r="A5" s="2839"/>
      <c r="B5" s="608" t="s">
        <v>36</v>
      </c>
      <c r="C5" s="609" t="s">
        <v>37</v>
      </c>
      <c r="D5" s="608" t="s">
        <v>36</v>
      </c>
      <c r="E5" s="610" t="s">
        <v>37</v>
      </c>
      <c r="F5" s="608" t="s">
        <v>36</v>
      </c>
      <c r="G5" s="611" t="s">
        <v>37</v>
      </c>
      <c r="I5" s="300"/>
    </row>
    <row r="6" spans="1:9" ht="14">
      <c r="A6" s="598" t="s">
        <v>71</v>
      </c>
      <c r="B6" s="612">
        <v>58</v>
      </c>
      <c r="C6" s="761">
        <v>0.38200000000000001</v>
      </c>
      <c r="D6" s="612">
        <v>10</v>
      </c>
      <c r="E6" s="761">
        <v>0.76900000000000002</v>
      </c>
      <c r="F6" s="612">
        <v>68</v>
      </c>
      <c r="G6" s="902">
        <v>0.41199999999999998</v>
      </c>
    </row>
    <row r="7" spans="1:9" ht="14">
      <c r="A7" s="599" t="s">
        <v>72</v>
      </c>
      <c r="B7" s="613">
        <v>20</v>
      </c>
      <c r="C7" s="762">
        <v>0.13200000000000001</v>
      </c>
      <c r="D7" s="613">
        <v>1</v>
      </c>
      <c r="E7" s="762">
        <v>7.6999999999999999E-2</v>
      </c>
      <c r="F7" s="613">
        <v>21</v>
      </c>
      <c r="G7" s="903">
        <v>0.127</v>
      </c>
    </row>
    <row r="8" spans="1:9" ht="14">
      <c r="A8" s="317" t="s">
        <v>73</v>
      </c>
      <c r="B8" s="612">
        <v>0</v>
      </c>
      <c r="C8" s="751">
        <v>0</v>
      </c>
      <c r="D8" s="612">
        <v>0</v>
      </c>
      <c r="E8" s="751">
        <v>0</v>
      </c>
      <c r="F8" s="612">
        <v>0</v>
      </c>
      <c r="G8" s="755">
        <v>0</v>
      </c>
    </row>
    <row r="9" spans="1:9" ht="14">
      <c r="A9" s="599" t="s">
        <v>74</v>
      </c>
      <c r="B9" s="613">
        <v>0</v>
      </c>
      <c r="C9" s="762">
        <v>0</v>
      </c>
      <c r="D9" s="613">
        <v>0</v>
      </c>
      <c r="E9" s="762">
        <v>0</v>
      </c>
      <c r="F9" s="613">
        <v>0</v>
      </c>
      <c r="G9" s="903">
        <v>0</v>
      </c>
    </row>
    <row r="10" spans="1:9" ht="14">
      <c r="A10" s="317" t="s">
        <v>75</v>
      </c>
      <c r="B10" s="612">
        <v>9</v>
      </c>
      <c r="C10" s="751">
        <v>5.8999999999999997E-2</v>
      </c>
      <c r="D10" s="612">
        <v>0</v>
      </c>
      <c r="E10" s="751">
        <v>0</v>
      </c>
      <c r="F10" s="612">
        <v>9</v>
      </c>
      <c r="G10" s="755">
        <v>5.5E-2</v>
      </c>
    </row>
    <row r="11" spans="1:9" ht="14">
      <c r="A11" s="599" t="s">
        <v>76</v>
      </c>
      <c r="B11" s="613">
        <v>5</v>
      </c>
      <c r="C11" s="762">
        <v>3.3000000000000002E-2</v>
      </c>
      <c r="D11" s="613">
        <v>1</v>
      </c>
      <c r="E11" s="762">
        <v>7.6999999999999999E-2</v>
      </c>
      <c r="F11" s="613">
        <v>6</v>
      </c>
      <c r="G11" s="903">
        <v>3.5999999999999997E-2</v>
      </c>
    </row>
    <row r="12" spans="1:9" ht="14">
      <c r="A12" s="317" t="s">
        <v>77</v>
      </c>
      <c r="B12" s="612">
        <v>11</v>
      </c>
      <c r="C12" s="751">
        <v>7.1999999999999995E-2</v>
      </c>
      <c r="D12" s="612">
        <v>0</v>
      </c>
      <c r="E12" s="751">
        <v>0</v>
      </c>
      <c r="F12" s="612">
        <v>11</v>
      </c>
      <c r="G12" s="755">
        <v>6.7000000000000004E-2</v>
      </c>
    </row>
    <row r="13" spans="1:9" ht="14">
      <c r="A13" s="599" t="s">
        <v>78</v>
      </c>
      <c r="B13" s="613">
        <v>45</v>
      </c>
      <c r="C13" s="762">
        <v>0.29599999999999999</v>
      </c>
      <c r="D13" s="613">
        <v>0</v>
      </c>
      <c r="E13" s="762">
        <v>0</v>
      </c>
      <c r="F13" s="613">
        <v>45</v>
      </c>
      <c r="G13" s="903">
        <v>0.27300000000000002</v>
      </c>
    </row>
    <row r="14" spans="1:9" ht="14">
      <c r="A14" s="317" t="s">
        <v>79</v>
      </c>
      <c r="B14" s="612">
        <v>4</v>
      </c>
      <c r="C14" s="751">
        <v>2.5999999999999999E-2</v>
      </c>
      <c r="D14" s="612">
        <v>1</v>
      </c>
      <c r="E14" s="751">
        <v>7.6999999999999999E-2</v>
      </c>
      <c r="F14" s="612">
        <v>5</v>
      </c>
      <c r="G14" s="755">
        <v>0.03</v>
      </c>
    </row>
    <row r="15" spans="1:9" ht="14.5" thickBot="1">
      <c r="A15" s="599" t="s">
        <v>80</v>
      </c>
      <c r="B15" s="614">
        <v>0</v>
      </c>
      <c r="C15" s="763">
        <v>0</v>
      </c>
      <c r="D15" s="614">
        <v>0</v>
      </c>
      <c r="E15" s="763">
        <v>0</v>
      </c>
      <c r="F15" s="614">
        <v>0</v>
      </c>
      <c r="G15" s="904">
        <v>0</v>
      </c>
    </row>
    <row r="16" spans="1:9" ht="14">
      <c r="A16" s="528" t="s">
        <v>28</v>
      </c>
      <c r="B16" s="615">
        <f>SUM(B6:B15)</f>
        <v>152</v>
      </c>
      <c r="C16" s="905">
        <f t="shared" ref="C16:G16" si="0">SUM(C6:C15)</f>
        <v>1</v>
      </c>
      <c r="D16" s="616">
        <f t="shared" si="0"/>
        <v>13</v>
      </c>
      <c r="E16" s="905">
        <f t="shared" si="0"/>
        <v>0.99999999999999989</v>
      </c>
      <c r="F16" s="616">
        <f t="shared" si="0"/>
        <v>165</v>
      </c>
      <c r="G16" s="906">
        <f t="shared" si="0"/>
        <v>1</v>
      </c>
    </row>
    <row r="17" spans="1:7" ht="31.5" customHeight="1">
      <c r="A17" s="2852" t="s">
        <v>82</v>
      </c>
      <c r="B17" s="2852"/>
      <c r="C17" s="2852"/>
      <c r="D17" s="2852"/>
      <c r="E17" s="2852"/>
      <c r="F17" s="2852"/>
      <c r="G17" s="2852"/>
    </row>
    <row r="18" spans="1:7" ht="14">
      <c r="A18" s="38"/>
      <c r="B18" s="38"/>
      <c r="C18" s="38"/>
      <c r="D18" s="38"/>
      <c r="E18" s="38"/>
      <c r="F18" s="38"/>
      <c r="G18" s="38"/>
    </row>
    <row r="19" spans="1:7" ht="27.75" customHeight="1">
      <c r="A19" s="2489" t="s">
        <v>342</v>
      </c>
      <c r="B19" s="2489"/>
      <c r="C19" s="2489"/>
      <c r="D19" s="2489"/>
      <c r="E19" s="2489"/>
      <c r="F19" s="2489"/>
      <c r="G19" s="2489"/>
    </row>
  </sheetData>
  <mergeCells count="8">
    <mergeCell ref="A1:G1"/>
    <mergeCell ref="A19:G19"/>
    <mergeCell ref="A3:A5"/>
    <mergeCell ref="B3:E3"/>
    <mergeCell ref="F3:G4"/>
    <mergeCell ref="B4:C4"/>
    <mergeCell ref="D4:E4"/>
    <mergeCell ref="A17:G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84"/>
  <sheetViews>
    <sheetView workbookViewId="0">
      <selection sqref="A1:XFD1048576"/>
    </sheetView>
  </sheetViews>
  <sheetFormatPr defaultRowHeight="14"/>
  <cols>
    <col min="1" max="1" width="42.75" customWidth="1"/>
    <col min="2" max="21" width="9.58203125" customWidth="1"/>
    <col min="22" max="25" width="9.58203125" style="9" customWidth="1"/>
    <col min="26" max="28" width="8.6640625" style="9"/>
  </cols>
  <sheetData>
    <row r="1" spans="1:28" ht="25" customHeight="1">
      <c r="A1" s="2498" t="s">
        <v>1315</v>
      </c>
      <c r="B1" s="2498"/>
      <c r="C1" s="2498"/>
      <c r="D1" s="2498"/>
      <c r="E1" s="2498"/>
      <c r="F1" s="2498"/>
      <c r="G1" s="2498"/>
      <c r="H1" s="2498"/>
      <c r="I1" s="2498"/>
      <c r="J1" s="2498"/>
      <c r="K1" s="2498"/>
      <c r="L1" s="2498"/>
      <c r="M1" s="2498"/>
      <c r="N1" s="2498"/>
      <c r="O1" s="2498"/>
      <c r="P1" s="2498"/>
      <c r="Q1" s="2498"/>
      <c r="R1" s="2498"/>
      <c r="S1" s="2498"/>
      <c r="T1" s="2498"/>
      <c r="U1" s="2498"/>
      <c r="V1" s="2498"/>
      <c r="W1" s="2498"/>
      <c r="X1" s="2498"/>
      <c r="Y1" s="2498"/>
    </row>
    <row r="3" spans="1:28" s="149" customFormat="1" ht="18" customHeight="1">
      <c r="A3" s="2598" t="s">
        <v>128</v>
      </c>
      <c r="B3" s="2608" t="s">
        <v>16</v>
      </c>
      <c r="C3" s="2609"/>
      <c r="D3" s="2609"/>
      <c r="E3" s="2609"/>
      <c r="F3" s="2609"/>
      <c r="G3" s="2609"/>
      <c r="H3" s="2609"/>
      <c r="I3" s="2609"/>
      <c r="J3" s="2609"/>
      <c r="K3" s="2609"/>
      <c r="L3" s="2609"/>
      <c r="M3" s="2609"/>
      <c r="N3" s="2609"/>
      <c r="O3" s="2609"/>
      <c r="P3" s="2609"/>
      <c r="Q3" s="2609"/>
      <c r="R3" s="2609"/>
      <c r="S3" s="2609"/>
      <c r="T3" s="2609"/>
      <c r="U3" s="2609"/>
      <c r="V3" s="2609"/>
      <c r="W3" s="2609"/>
      <c r="X3" s="2609"/>
      <c r="Y3" s="2609"/>
      <c r="Z3" s="699"/>
      <c r="AA3" s="699"/>
      <c r="AB3" s="699"/>
    </row>
    <row r="4" spans="1:28" s="149" customFormat="1" ht="18" customHeight="1">
      <c r="A4" s="2599"/>
      <c r="B4" s="2486" t="s">
        <v>17</v>
      </c>
      <c r="C4" s="2487"/>
      <c r="D4" s="2486" t="s">
        <v>17</v>
      </c>
      <c r="E4" s="2487"/>
      <c r="F4" s="2486" t="s">
        <v>17</v>
      </c>
      <c r="G4" s="2487"/>
      <c r="H4" s="2486" t="s">
        <v>17</v>
      </c>
      <c r="I4" s="2487"/>
      <c r="J4" s="2486" t="s">
        <v>17</v>
      </c>
      <c r="K4" s="2487"/>
      <c r="L4" s="2486" t="s">
        <v>17</v>
      </c>
      <c r="M4" s="2487"/>
      <c r="N4" s="2486" t="s">
        <v>17</v>
      </c>
      <c r="O4" s="2487"/>
      <c r="P4" s="2486" t="s">
        <v>17</v>
      </c>
      <c r="Q4" s="2487"/>
      <c r="R4" s="2486" t="s">
        <v>17</v>
      </c>
      <c r="S4" s="2508"/>
      <c r="T4" s="2596" t="s">
        <v>17</v>
      </c>
      <c r="U4" s="2597"/>
      <c r="V4" s="2596" t="s">
        <v>17</v>
      </c>
      <c r="W4" s="2597"/>
      <c r="X4" s="2596" t="s">
        <v>17</v>
      </c>
      <c r="Y4" s="2597"/>
      <c r="Z4" s="300"/>
      <c r="AA4" s="699"/>
      <c r="AB4" s="699"/>
    </row>
    <row r="5" spans="1:28" s="149" customFormat="1" ht="18" customHeight="1">
      <c r="A5" s="2599"/>
      <c r="B5" s="2486">
        <v>2010</v>
      </c>
      <c r="C5" s="2487"/>
      <c r="D5" s="2486">
        <v>2011</v>
      </c>
      <c r="E5" s="2487"/>
      <c r="F5" s="2486">
        <v>2012</v>
      </c>
      <c r="G5" s="2487"/>
      <c r="H5" s="2486">
        <v>2013</v>
      </c>
      <c r="I5" s="2487"/>
      <c r="J5" s="2486">
        <v>2014</v>
      </c>
      <c r="K5" s="2487"/>
      <c r="L5" s="2486">
        <v>2015</v>
      </c>
      <c r="M5" s="2487"/>
      <c r="N5" s="2486">
        <v>2016</v>
      </c>
      <c r="O5" s="2487"/>
      <c r="P5" s="2486">
        <v>2017</v>
      </c>
      <c r="Q5" s="2487"/>
      <c r="R5" s="2486">
        <v>2018</v>
      </c>
      <c r="S5" s="2508"/>
      <c r="T5" s="2596">
        <v>2019</v>
      </c>
      <c r="U5" s="2597"/>
      <c r="V5" s="2596" t="s">
        <v>1316</v>
      </c>
      <c r="W5" s="2597"/>
      <c r="X5" s="2596">
        <v>2021</v>
      </c>
      <c r="Y5" s="2597"/>
      <c r="Z5" s="300"/>
      <c r="AA5" s="699"/>
      <c r="AB5" s="699"/>
    </row>
    <row r="6" spans="1:28" s="146" customFormat="1" ht="30" customHeight="1">
      <c r="A6" s="2600"/>
      <c r="B6" s="103" t="s">
        <v>19</v>
      </c>
      <c r="C6" s="105" t="s">
        <v>20</v>
      </c>
      <c r="D6" s="103" t="s">
        <v>19</v>
      </c>
      <c r="E6" s="105" t="s">
        <v>20</v>
      </c>
      <c r="F6" s="103" t="s">
        <v>19</v>
      </c>
      <c r="G6" s="105" t="s">
        <v>20</v>
      </c>
      <c r="H6" s="103" t="s">
        <v>19</v>
      </c>
      <c r="I6" s="105" t="s">
        <v>20</v>
      </c>
      <c r="J6" s="103" t="s">
        <v>19</v>
      </c>
      <c r="K6" s="105" t="s">
        <v>20</v>
      </c>
      <c r="L6" s="103" t="s">
        <v>19</v>
      </c>
      <c r="M6" s="105" t="s">
        <v>20</v>
      </c>
      <c r="N6" s="103" t="s">
        <v>19</v>
      </c>
      <c r="O6" s="105" t="s">
        <v>20</v>
      </c>
      <c r="P6" s="103" t="s">
        <v>19</v>
      </c>
      <c r="Q6" s="105" t="s">
        <v>20</v>
      </c>
      <c r="R6" s="103" t="s">
        <v>19</v>
      </c>
      <c r="S6" s="48" t="s">
        <v>20</v>
      </c>
      <c r="T6" s="289" t="s">
        <v>19</v>
      </c>
      <c r="U6" s="88" t="s">
        <v>20</v>
      </c>
      <c r="V6" s="289" t="s">
        <v>19</v>
      </c>
      <c r="W6" s="88" t="s">
        <v>20</v>
      </c>
      <c r="X6" s="289" t="s">
        <v>19</v>
      </c>
      <c r="Y6" s="88" t="s">
        <v>20</v>
      </c>
      <c r="Z6" s="732"/>
      <c r="AA6" s="700"/>
      <c r="AB6" s="700"/>
    </row>
    <row r="7" spans="1:28" s="181" customFormat="1" ht="15.5" thickBot="1">
      <c r="A7" s="1716" t="s">
        <v>46</v>
      </c>
      <c r="B7" s="1717">
        <v>63944</v>
      </c>
      <c r="C7" s="1718" t="s">
        <v>1317</v>
      </c>
      <c r="D7" s="1719">
        <v>67710</v>
      </c>
      <c r="E7" s="1720" t="s">
        <v>1318</v>
      </c>
      <c r="F7" s="1721">
        <v>68435</v>
      </c>
      <c r="G7" s="1718" t="s">
        <v>1319</v>
      </c>
      <c r="H7" s="1719">
        <v>68670</v>
      </c>
      <c r="I7" s="1720" t="s">
        <v>1320</v>
      </c>
      <c r="J7" s="1721">
        <v>71006</v>
      </c>
      <c r="K7" s="1718" t="s">
        <v>1321</v>
      </c>
      <c r="L7" s="1722">
        <v>68973</v>
      </c>
      <c r="M7" s="1720" t="s">
        <v>1322</v>
      </c>
      <c r="N7" s="1723">
        <v>72940</v>
      </c>
      <c r="O7" s="1718" t="s">
        <v>1323</v>
      </c>
      <c r="P7" s="1724">
        <v>71230</v>
      </c>
      <c r="Q7" s="1720" t="s">
        <v>1324</v>
      </c>
      <c r="R7" s="1725">
        <v>76010</v>
      </c>
      <c r="S7" s="1718" t="s">
        <v>1325</v>
      </c>
      <c r="T7" s="1726">
        <v>71749</v>
      </c>
      <c r="U7" s="1720" t="s">
        <v>1326</v>
      </c>
      <c r="V7" s="1727"/>
      <c r="W7" s="1728"/>
      <c r="X7" s="1729">
        <v>77609</v>
      </c>
      <c r="Y7" s="1730" t="s">
        <v>1278</v>
      </c>
      <c r="Z7" s="734"/>
    </row>
    <row r="8" spans="1:28" s="181" customFormat="1">
      <c r="A8" s="1731"/>
      <c r="B8" s="707"/>
      <c r="C8" s="1732"/>
      <c r="D8" s="1733"/>
      <c r="E8" s="1734"/>
      <c r="F8" s="1735"/>
      <c r="G8" s="1732"/>
      <c r="H8" s="1733"/>
      <c r="I8" s="1734"/>
      <c r="J8" s="1735"/>
      <c r="K8" s="1732"/>
      <c r="L8" s="1736"/>
      <c r="M8" s="1734"/>
      <c r="N8" s="1737"/>
      <c r="O8" s="1732"/>
      <c r="P8" s="1738"/>
      <c r="Q8" s="1734"/>
      <c r="R8" s="1739"/>
      <c r="S8" s="1732"/>
      <c r="T8" s="1740"/>
      <c r="U8" s="1734"/>
      <c r="V8" s="1741"/>
      <c r="W8" s="1742"/>
      <c r="X8" s="1657"/>
      <c r="Y8" s="1091"/>
      <c r="Z8" s="9"/>
    </row>
    <row r="9" spans="1:28" s="181" customFormat="1">
      <c r="A9" s="306" t="s">
        <v>129</v>
      </c>
      <c r="B9" s="1743">
        <v>0.76400000000000001</v>
      </c>
      <c r="C9" s="1744" t="s">
        <v>774</v>
      </c>
      <c r="D9" s="1745">
        <v>0.76500000000000001</v>
      </c>
      <c r="E9" s="1746" t="s">
        <v>1147</v>
      </c>
      <c r="F9" s="1747">
        <v>0.75600000000000001</v>
      </c>
      <c r="G9" s="1744" t="s">
        <v>995</v>
      </c>
      <c r="H9" s="1745">
        <v>0.74399999999999999</v>
      </c>
      <c r="I9" s="1746" t="s">
        <v>1147</v>
      </c>
      <c r="J9" s="1747">
        <v>0.74199999999999999</v>
      </c>
      <c r="K9" s="1744" t="s">
        <v>1214</v>
      </c>
      <c r="L9" s="1748">
        <v>0.75600000000000001</v>
      </c>
      <c r="M9" s="1746" t="s">
        <v>976</v>
      </c>
      <c r="N9" s="1749">
        <v>0.76300000000000001</v>
      </c>
      <c r="O9" s="1744" t="s">
        <v>790</v>
      </c>
      <c r="P9" s="1750">
        <v>0.76</v>
      </c>
      <c r="Q9" s="1746" t="s">
        <v>1147</v>
      </c>
      <c r="R9" s="1751">
        <v>0.76700000000000002</v>
      </c>
      <c r="S9" s="1744" t="s">
        <v>774</v>
      </c>
      <c r="T9" s="1752">
        <v>0.72400000000000009</v>
      </c>
      <c r="U9" s="1746" t="s">
        <v>1231</v>
      </c>
      <c r="V9" s="1753"/>
      <c r="W9" s="1754"/>
      <c r="X9" s="1668">
        <v>0.73899999999999999</v>
      </c>
      <c r="Y9" s="1095" t="s">
        <v>1196</v>
      </c>
      <c r="Z9" s="9"/>
    </row>
    <row r="10" spans="1:28" s="181" customFormat="1">
      <c r="A10" s="713" t="s">
        <v>130</v>
      </c>
      <c r="B10" s="1743">
        <v>0.35699999999999998</v>
      </c>
      <c r="C10" s="1744" t="s">
        <v>1327</v>
      </c>
      <c r="D10" s="1745">
        <v>0.374</v>
      </c>
      <c r="E10" s="1746" t="s">
        <v>995</v>
      </c>
      <c r="F10" s="1747">
        <v>0.33100000000000002</v>
      </c>
      <c r="G10" s="1744" t="s">
        <v>790</v>
      </c>
      <c r="H10" s="1745">
        <v>0.32800000000000001</v>
      </c>
      <c r="I10" s="1746" t="s">
        <v>1214</v>
      </c>
      <c r="J10" s="1747">
        <v>0.32700000000000001</v>
      </c>
      <c r="K10" s="1744" t="s">
        <v>1027</v>
      </c>
      <c r="L10" s="1748">
        <v>0.32200000000000001</v>
      </c>
      <c r="M10" s="1746" t="s">
        <v>1220</v>
      </c>
      <c r="N10" s="1749">
        <v>0.34100000000000003</v>
      </c>
      <c r="O10" s="1744" t="s">
        <v>995</v>
      </c>
      <c r="P10" s="1750">
        <v>0.30099999999999999</v>
      </c>
      <c r="Q10" s="1746" t="s">
        <v>1027</v>
      </c>
      <c r="R10" s="1751">
        <v>0.318</v>
      </c>
      <c r="S10" s="1744" t="s">
        <v>1327</v>
      </c>
      <c r="T10" s="1752">
        <v>0.307</v>
      </c>
      <c r="U10" s="1746" t="s">
        <v>774</v>
      </c>
      <c r="V10" s="1755"/>
      <c r="W10" s="1754"/>
      <c r="X10" s="1668">
        <v>0.311</v>
      </c>
      <c r="Y10" s="1095" t="s">
        <v>1283</v>
      </c>
    </row>
    <row r="11" spans="1:28" s="181" customFormat="1">
      <c r="A11" s="712" t="s">
        <v>58</v>
      </c>
      <c r="B11" s="1743">
        <v>0.46500000000000002</v>
      </c>
      <c r="C11" s="1744" t="s">
        <v>1178</v>
      </c>
      <c r="D11" s="1745">
        <v>0.48599999999999999</v>
      </c>
      <c r="E11" s="1746" t="s">
        <v>995</v>
      </c>
      <c r="F11" s="1747">
        <v>0.45900000000000002</v>
      </c>
      <c r="G11" s="1744" t="s">
        <v>1214</v>
      </c>
      <c r="H11" s="1745">
        <v>0.48399999999999999</v>
      </c>
      <c r="I11" s="1746" t="s">
        <v>1283</v>
      </c>
      <c r="J11" s="1747">
        <v>0.45500000000000002</v>
      </c>
      <c r="K11" s="1744" t="s">
        <v>790</v>
      </c>
      <c r="L11" s="1748">
        <v>0.49199999999999999</v>
      </c>
      <c r="M11" s="1746" t="s">
        <v>995</v>
      </c>
      <c r="N11" s="1749">
        <v>0.47199999999999998</v>
      </c>
      <c r="O11" s="1744" t="s">
        <v>774</v>
      </c>
      <c r="P11" s="1750">
        <v>0.45700000000000002</v>
      </c>
      <c r="Q11" s="1746" t="s">
        <v>774</v>
      </c>
      <c r="R11" s="1751">
        <v>0.48399999999999999</v>
      </c>
      <c r="S11" s="1744" t="s">
        <v>1147</v>
      </c>
      <c r="T11" s="1752">
        <v>0.39399999999999996</v>
      </c>
      <c r="U11" s="1746" t="s">
        <v>1027</v>
      </c>
      <c r="V11" s="1755"/>
      <c r="W11" s="1754"/>
      <c r="X11" s="1668">
        <v>0.45800000000000002</v>
      </c>
      <c r="Y11" s="1095" t="s">
        <v>970</v>
      </c>
    </row>
    <row r="12" spans="1:28" s="181" customFormat="1">
      <c r="A12" s="1756" t="s">
        <v>130</v>
      </c>
      <c r="B12" s="1743">
        <v>0.21</v>
      </c>
      <c r="C12" s="1744" t="s">
        <v>1147</v>
      </c>
      <c r="D12" s="1745">
        <v>0.22900000000000001</v>
      </c>
      <c r="E12" s="1746" t="s">
        <v>774</v>
      </c>
      <c r="F12" s="1747">
        <v>0.186</v>
      </c>
      <c r="G12" s="1744" t="s">
        <v>1044</v>
      </c>
      <c r="H12" s="1745">
        <v>0.216</v>
      </c>
      <c r="I12" s="1746" t="s">
        <v>1214</v>
      </c>
      <c r="J12" s="1747">
        <v>0.191</v>
      </c>
      <c r="K12" s="1744" t="s">
        <v>1284</v>
      </c>
      <c r="L12" s="1748">
        <v>0.214</v>
      </c>
      <c r="M12" s="1746" t="s">
        <v>1044</v>
      </c>
      <c r="N12" s="1749">
        <v>0.20200000000000001</v>
      </c>
      <c r="O12" s="1744" t="s">
        <v>1284</v>
      </c>
      <c r="P12" s="1750">
        <v>0.18</v>
      </c>
      <c r="Q12" s="1746" t="s">
        <v>786</v>
      </c>
      <c r="R12" s="1751">
        <v>0.191</v>
      </c>
      <c r="S12" s="1744" t="s">
        <v>1027</v>
      </c>
      <c r="T12" s="1752">
        <v>0.14699999999999999</v>
      </c>
      <c r="U12" s="1746" t="s">
        <v>1044</v>
      </c>
      <c r="V12" s="1755"/>
      <c r="W12" s="1754"/>
      <c r="X12" s="1668">
        <v>0.182</v>
      </c>
      <c r="Y12" s="1095" t="s">
        <v>1214</v>
      </c>
    </row>
    <row r="13" spans="1:28" s="181" customFormat="1">
      <c r="A13" s="712" t="s">
        <v>59</v>
      </c>
      <c r="B13" s="1743">
        <v>0.217</v>
      </c>
      <c r="C13" s="1744" t="s">
        <v>1327</v>
      </c>
      <c r="D13" s="1745">
        <v>0.19</v>
      </c>
      <c r="E13" s="1746" t="s">
        <v>1220</v>
      </c>
      <c r="F13" s="1747">
        <v>0.21</v>
      </c>
      <c r="G13" s="1744" t="s">
        <v>1214</v>
      </c>
      <c r="H13" s="1745">
        <v>0.184</v>
      </c>
      <c r="I13" s="1746" t="s">
        <v>774</v>
      </c>
      <c r="J13" s="1747">
        <v>0.20899999999999999</v>
      </c>
      <c r="K13" s="1744" t="s">
        <v>790</v>
      </c>
      <c r="L13" s="1748">
        <v>0.182</v>
      </c>
      <c r="M13" s="1746" t="s">
        <v>1147</v>
      </c>
      <c r="N13" s="1749">
        <v>0.184</v>
      </c>
      <c r="O13" s="1744" t="s">
        <v>1044</v>
      </c>
      <c r="P13" s="1750">
        <v>0.20399999999999999</v>
      </c>
      <c r="Q13" s="1746" t="s">
        <v>976</v>
      </c>
      <c r="R13" s="1751">
        <v>0.21</v>
      </c>
      <c r="S13" s="1744" t="s">
        <v>774</v>
      </c>
      <c r="T13" s="1752">
        <v>0.22699999999999998</v>
      </c>
      <c r="U13" s="1746" t="s">
        <v>774</v>
      </c>
      <c r="V13" s="1755"/>
      <c r="W13" s="1754"/>
      <c r="X13" s="1668">
        <v>0.19800000000000001</v>
      </c>
      <c r="Y13" s="1095" t="s">
        <v>774</v>
      </c>
    </row>
    <row r="14" spans="1:28" s="181" customFormat="1">
      <c r="A14" s="1756" t="s">
        <v>130</v>
      </c>
      <c r="B14" s="1743">
        <v>0.108</v>
      </c>
      <c r="C14" s="1744" t="s">
        <v>976</v>
      </c>
      <c r="D14" s="1745">
        <v>9.8000000000000004E-2</v>
      </c>
      <c r="E14" s="1746" t="s">
        <v>1167</v>
      </c>
      <c r="F14" s="1747">
        <v>0.108</v>
      </c>
      <c r="G14" s="1744" t="s">
        <v>1284</v>
      </c>
      <c r="H14" s="1745">
        <v>0.08</v>
      </c>
      <c r="I14" s="1746" t="s">
        <v>1044</v>
      </c>
      <c r="J14" s="1747">
        <v>0.10199999999999999</v>
      </c>
      <c r="K14" s="1744" t="s">
        <v>1167</v>
      </c>
      <c r="L14" s="1748">
        <v>7.8E-2</v>
      </c>
      <c r="M14" s="1746" t="s">
        <v>787</v>
      </c>
      <c r="N14" s="1749">
        <v>8.8999999999999996E-2</v>
      </c>
      <c r="O14" s="1744" t="s">
        <v>1059</v>
      </c>
      <c r="P14" s="1750">
        <v>8.8999999999999996E-2</v>
      </c>
      <c r="Q14" s="1746" t="s">
        <v>787</v>
      </c>
      <c r="R14" s="1751">
        <v>0.106</v>
      </c>
      <c r="S14" s="1744" t="s">
        <v>1147</v>
      </c>
      <c r="T14" s="1752">
        <v>0.11900000000000001</v>
      </c>
      <c r="U14" s="1746" t="s">
        <v>1147</v>
      </c>
      <c r="V14" s="1755"/>
      <c r="W14" s="1754"/>
      <c r="X14" s="1668">
        <v>7.4999999999999997E-2</v>
      </c>
      <c r="Y14" s="1095" t="s">
        <v>786</v>
      </c>
    </row>
    <row r="15" spans="1:28" s="181" customFormat="1">
      <c r="A15" s="1756"/>
      <c r="B15" s="1743"/>
      <c r="C15" s="1744"/>
      <c r="D15" s="1745"/>
      <c r="E15" s="1746"/>
      <c r="F15" s="1747"/>
      <c r="G15" s="1744"/>
      <c r="H15" s="1745"/>
      <c r="I15" s="1746"/>
      <c r="J15" s="1747"/>
      <c r="K15" s="1744"/>
      <c r="L15" s="1748"/>
      <c r="M15" s="1746"/>
      <c r="N15" s="1749"/>
      <c r="O15" s="1744"/>
      <c r="P15" s="1750"/>
      <c r="Q15" s="1746"/>
      <c r="R15" s="1751"/>
      <c r="S15" s="1744"/>
      <c r="T15" s="1752"/>
      <c r="U15" s="1746"/>
      <c r="V15" s="1755"/>
      <c r="W15" s="1754"/>
      <c r="X15" s="1757"/>
      <c r="Y15" s="1095"/>
    </row>
    <row r="16" spans="1:28" s="181" customFormat="1">
      <c r="A16" s="306" t="s">
        <v>57</v>
      </c>
      <c r="B16" s="1743">
        <v>0.23599999999999999</v>
      </c>
      <c r="C16" s="1744" t="s">
        <v>774</v>
      </c>
      <c r="D16" s="1745">
        <v>0.23499999999999999</v>
      </c>
      <c r="E16" s="1746" t="s">
        <v>1147</v>
      </c>
      <c r="F16" s="1747">
        <v>0.24399999999999999</v>
      </c>
      <c r="G16" s="1744" t="s">
        <v>995</v>
      </c>
      <c r="H16" s="1745">
        <v>0.25600000000000001</v>
      </c>
      <c r="I16" s="1746" t="s">
        <v>1147</v>
      </c>
      <c r="J16" s="1747">
        <v>0.25800000000000001</v>
      </c>
      <c r="K16" s="1744" t="s">
        <v>1214</v>
      </c>
      <c r="L16" s="1748">
        <v>0.24399999999999999</v>
      </c>
      <c r="M16" s="1746" t="s">
        <v>976</v>
      </c>
      <c r="N16" s="1749">
        <v>0.23699999999999999</v>
      </c>
      <c r="O16" s="1744" t="s">
        <v>790</v>
      </c>
      <c r="P16" s="1750">
        <v>0.24</v>
      </c>
      <c r="Q16" s="1746" t="s">
        <v>1147</v>
      </c>
      <c r="R16" s="1751">
        <v>0.23300000000000001</v>
      </c>
      <c r="S16" s="1744" t="s">
        <v>774</v>
      </c>
      <c r="T16" s="1752">
        <v>0.27600000000000002</v>
      </c>
      <c r="U16" s="1746" t="s">
        <v>1231</v>
      </c>
      <c r="V16" s="1755"/>
      <c r="W16" s="1754"/>
      <c r="X16" s="1668">
        <v>0.26100000000000001</v>
      </c>
      <c r="Y16" s="1095" t="s">
        <v>1196</v>
      </c>
    </row>
    <row r="17" spans="1:28" s="181" customFormat="1">
      <c r="A17" s="712" t="s">
        <v>131</v>
      </c>
      <c r="B17" s="1743">
        <v>0.109</v>
      </c>
      <c r="C17" s="1744" t="s">
        <v>1284</v>
      </c>
      <c r="D17" s="1745">
        <v>0.121</v>
      </c>
      <c r="E17" s="1746" t="s">
        <v>1044</v>
      </c>
      <c r="F17" s="1747">
        <v>0.13200000000000001</v>
      </c>
      <c r="G17" s="1744" t="s">
        <v>1214</v>
      </c>
      <c r="H17" s="1745">
        <v>0.12</v>
      </c>
      <c r="I17" s="1746" t="s">
        <v>1167</v>
      </c>
      <c r="J17" s="1747">
        <v>0.13600000000000001</v>
      </c>
      <c r="K17" s="1744" t="s">
        <v>976</v>
      </c>
      <c r="L17" s="1748">
        <v>0.11799999999999999</v>
      </c>
      <c r="M17" s="1746" t="s">
        <v>786</v>
      </c>
      <c r="N17" s="1749">
        <v>0.128</v>
      </c>
      <c r="O17" s="1744" t="s">
        <v>1220</v>
      </c>
      <c r="P17" s="1750">
        <v>0.124</v>
      </c>
      <c r="Q17" s="1746" t="s">
        <v>1220</v>
      </c>
      <c r="R17" s="1751">
        <v>0.121</v>
      </c>
      <c r="S17" s="1744" t="s">
        <v>1220</v>
      </c>
      <c r="T17" s="1752">
        <v>0.13699999999999998</v>
      </c>
      <c r="U17" s="1746" t="s">
        <v>1220</v>
      </c>
      <c r="V17" s="1755"/>
      <c r="W17" s="1754"/>
      <c r="X17" s="1668">
        <v>0.13100000000000001</v>
      </c>
      <c r="Y17" s="1095" t="s">
        <v>790</v>
      </c>
    </row>
    <row r="18" spans="1:28" s="181" customFormat="1">
      <c r="A18" s="1756" t="s">
        <v>132</v>
      </c>
      <c r="B18" s="1743">
        <v>8.2000000000000003E-2</v>
      </c>
      <c r="C18" s="1744" t="s">
        <v>1044</v>
      </c>
      <c r="D18" s="1745">
        <v>9.6000000000000002E-2</v>
      </c>
      <c r="E18" s="1746" t="s">
        <v>786</v>
      </c>
      <c r="F18" s="1747">
        <v>9.7000000000000003E-2</v>
      </c>
      <c r="G18" s="1744" t="s">
        <v>1284</v>
      </c>
      <c r="H18" s="1745">
        <v>9.5000000000000001E-2</v>
      </c>
      <c r="I18" s="1746" t="s">
        <v>787</v>
      </c>
      <c r="J18" s="1747">
        <v>0.104</v>
      </c>
      <c r="K18" s="1744" t="s">
        <v>1284</v>
      </c>
      <c r="L18" s="1748">
        <v>7.4999999999999997E-2</v>
      </c>
      <c r="M18" s="1746" t="s">
        <v>1114</v>
      </c>
      <c r="N18" s="1749">
        <v>9.2999999999999999E-2</v>
      </c>
      <c r="O18" s="1744" t="s">
        <v>1044</v>
      </c>
      <c r="P18" s="1750">
        <v>9.4E-2</v>
      </c>
      <c r="Q18" s="1746" t="s">
        <v>1044</v>
      </c>
      <c r="R18" s="1751">
        <v>0.09</v>
      </c>
      <c r="S18" s="1744" t="s">
        <v>1167</v>
      </c>
      <c r="T18" s="1752">
        <v>0.10300000000000001</v>
      </c>
      <c r="U18" s="1746" t="s">
        <v>1284</v>
      </c>
      <c r="V18" s="1755"/>
      <c r="W18" s="1754"/>
      <c r="X18" s="1668">
        <v>0.108</v>
      </c>
      <c r="Y18" s="1095" t="s">
        <v>976</v>
      </c>
    </row>
    <row r="19" spans="1:28" s="181" customFormat="1">
      <c r="A19" s="1756" t="s">
        <v>133</v>
      </c>
      <c r="B19" s="1743">
        <v>2.7E-2</v>
      </c>
      <c r="C19" s="1744" t="s">
        <v>776</v>
      </c>
      <c r="D19" s="1745">
        <v>2.5000000000000001E-2</v>
      </c>
      <c r="E19" s="1746" t="s">
        <v>768</v>
      </c>
      <c r="F19" s="1747">
        <v>3.5000000000000003E-2</v>
      </c>
      <c r="G19" s="1744" t="s">
        <v>1114</v>
      </c>
      <c r="H19" s="1745">
        <v>2.5000000000000001E-2</v>
      </c>
      <c r="I19" s="1746" t="s">
        <v>771</v>
      </c>
      <c r="J19" s="1747">
        <v>3.1E-2</v>
      </c>
      <c r="K19" s="1744" t="s">
        <v>776</v>
      </c>
      <c r="L19" s="1748">
        <v>4.2999999999999997E-2</v>
      </c>
      <c r="M19" s="1746" t="s">
        <v>1114</v>
      </c>
      <c r="N19" s="1749">
        <v>3.5000000000000003E-2</v>
      </c>
      <c r="O19" s="1744" t="s">
        <v>771</v>
      </c>
      <c r="P19" s="1750">
        <v>0.03</v>
      </c>
      <c r="Q19" s="1746" t="s">
        <v>776</v>
      </c>
      <c r="R19" s="1751">
        <v>0.03</v>
      </c>
      <c r="S19" s="1744" t="s">
        <v>1328</v>
      </c>
      <c r="T19" s="1752">
        <v>3.4000000000000002E-2</v>
      </c>
      <c r="U19" s="1746" t="s">
        <v>885</v>
      </c>
      <c r="V19" s="1755"/>
      <c r="W19" s="1754"/>
      <c r="X19" s="1668">
        <v>2.4E-2</v>
      </c>
      <c r="Y19" s="1095" t="s">
        <v>776</v>
      </c>
    </row>
    <row r="20" spans="1:28" s="181" customFormat="1">
      <c r="A20" s="712" t="s">
        <v>134</v>
      </c>
      <c r="B20" s="1743">
        <v>0.127</v>
      </c>
      <c r="C20" s="1744" t="s">
        <v>1220</v>
      </c>
      <c r="D20" s="1745">
        <v>0.114</v>
      </c>
      <c r="E20" s="1746" t="s">
        <v>786</v>
      </c>
      <c r="F20" s="1747">
        <v>0.113</v>
      </c>
      <c r="G20" s="1744" t="s">
        <v>787</v>
      </c>
      <c r="H20" s="1745">
        <v>0.13500000000000001</v>
      </c>
      <c r="I20" s="1746" t="s">
        <v>1284</v>
      </c>
      <c r="J20" s="1747">
        <v>0.122</v>
      </c>
      <c r="K20" s="1744" t="s">
        <v>786</v>
      </c>
      <c r="L20" s="1748">
        <v>0.125</v>
      </c>
      <c r="M20" s="1746" t="s">
        <v>786</v>
      </c>
      <c r="N20" s="1749">
        <v>0.109</v>
      </c>
      <c r="O20" s="1744" t="s">
        <v>787</v>
      </c>
      <c r="P20" s="1750">
        <v>0.115</v>
      </c>
      <c r="Q20" s="1746" t="s">
        <v>1044</v>
      </c>
      <c r="R20" s="1751">
        <v>0.113</v>
      </c>
      <c r="S20" s="1744" t="s">
        <v>1329</v>
      </c>
      <c r="T20" s="1752">
        <v>0.13800000000000001</v>
      </c>
      <c r="U20" s="1746" t="s">
        <v>1044</v>
      </c>
      <c r="V20" s="1755"/>
      <c r="W20" s="1754"/>
      <c r="X20" s="1668">
        <v>0.129</v>
      </c>
      <c r="Y20" s="1095" t="s">
        <v>976</v>
      </c>
    </row>
    <row r="21" spans="1:28" s="181" customFormat="1">
      <c r="A21" s="1756" t="s">
        <v>132</v>
      </c>
      <c r="B21" s="1743">
        <v>9.0999999999999998E-2</v>
      </c>
      <c r="C21" s="1744" t="s">
        <v>787</v>
      </c>
      <c r="D21" s="1745">
        <v>8.4000000000000005E-2</v>
      </c>
      <c r="E21" s="1746" t="s">
        <v>787</v>
      </c>
      <c r="F21" s="1747">
        <v>8.5999999999999993E-2</v>
      </c>
      <c r="G21" s="1744" t="s">
        <v>1285</v>
      </c>
      <c r="H21" s="1745">
        <v>0.10199999999999999</v>
      </c>
      <c r="I21" s="1746" t="s">
        <v>786</v>
      </c>
      <c r="J21" s="1747">
        <v>0.10199999999999999</v>
      </c>
      <c r="K21" s="1744" t="s">
        <v>787</v>
      </c>
      <c r="L21" s="1748">
        <v>8.5999999999999993E-2</v>
      </c>
      <c r="M21" s="1746" t="s">
        <v>1285</v>
      </c>
      <c r="N21" s="1749">
        <v>8.5999999999999993E-2</v>
      </c>
      <c r="O21" s="1744" t="s">
        <v>1285</v>
      </c>
      <c r="P21" s="1750">
        <v>9.9000000000000005E-2</v>
      </c>
      <c r="Q21" s="1746" t="s">
        <v>786</v>
      </c>
      <c r="R21" s="1751">
        <v>0.09</v>
      </c>
      <c r="S21" s="1744" t="s">
        <v>786</v>
      </c>
      <c r="T21" s="1752">
        <v>0.10400000000000001</v>
      </c>
      <c r="U21" s="1746" t="s">
        <v>787</v>
      </c>
      <c r="V21" s="1755"/>
      <c r="W21" s="1754"/>
      <c r="X21" s="1668">
        <v>0.106</v>
      </c>
      <c r="Y21" s="1095" t="s">
        <v>976</v>
      </c>
    </row>
    <row r="22" spans="1:28" s="181" customFormat="1">
      <c r="A22" s="1756" t="s">
        <v>133</v>
      </c>
      <c r="B22" s="1743">
        <v>3.5999999999999997E-2</v>
      </c>
      <c r="C22" s="1744" t="s">
        <v>771</v>
      </c>
      <c r="D22" s="1745">
        <v>0.03</v>
      </c>
      <c r="E22" s="1746" t="s">
        <v>771</v>
      </c>
      <c r="F22" s="1747">
        <v>2.7E-2</v>
      </c>
      <c r="G22" s="1744" t="s">
        <v>768</v>
      </c>
      <c r="H22" s="1745">
        <v>3.3000000000000002E-2</v>
      </c>
      <c r="I22" s="1746" t="s">
        <v>771</v>
      </c>
      <c r="J22" s="1747">
        <v>2.1000000000000001E-2</v>
      </c>
      <c r="K22" s="1744" t="s">
        <v>899</v>
      </c>
      <c r="L22" s="1748">
        <v>3.9E-2</v>
      </c>
      <c r="M22" s="1746" t="s">
        <v>885</v>
      </c>
      <c r="N22" s="1749">
        <v>2.3E-2</v>
      </c>
      <c r="O22" s="1744" t="s">
        <v>892</v>
      </c>
      <c r="P22" s="1750">
        <v>1.6E-2</v>
      </c>
      <c r="Q22" s="1746" t="s">
        <v>899</v>
      </c>
      <c r="R22" s="1751">
        <v>2.2000000000000002E-2</v>
      </c>
      <c r="S22" s="1744" t="s">
        <v>892</v>
      </c>
      <c r="T22" s="1752">
        <v>3.5000000000000003E-2</v>
      </c>
      <c r="U22" s="1746" t="s">
        <v>885</v>
      </c>
      <c r="V22" s="1755"/>
      <c r="W22" s="1754"/>
      <c r="X22" s="1668">
        <v>2.3E-2</v>
      </c>
      <c r="Y22" s="1095" t="s">
        <v>768</v>
      </c>
    </row>
    <row r="23" spans="1:28" s="181" customFormat="1">
      <c r="A23" s="306"/>
      <c r="B23" s="1758" t="s">
        <v>313</v>
      </c>
      <c r="C23" s="1744"/>
      <c r="D23" s="1759" t="s">
        <v>313</v>
      </c>
      <c r="E23" s="1746"/>
      <c r="F23" s="1760" t="s">
        <v>313</v>
      </c>
      <c r="G23" s="1744"/>
      <c r="H23" s="1759" t="s">
        <v>313</v>
      </c>
      <c r="I23" s="1746"/>
      <c r="J23" s="1760" t="s">
        <v>313</v>
      </c>
      <c r="K23" s="1744"/>
      <c r="L23" s="1761" t="s">
        <v>313</v>
      </c>
      <c r="M23" s="1746"/>
      <c r="N23" s="1762" t="s">
        <v>313</v>
      </c>
      <c r="O23" s="1744"/>
      <c r="P23" s="1763"/>
      <c r="Q23" s="1746"/>
      <c r="R23" s="1764"/>
      <c r="S23" s="1744"/>
      <c r="T23" s="1765"/>
      <c r="U23" s="1746"/>
      <c r="V23" s="1766"/>
      <c r="W23" s="1754"/>
      <c r="X23" s="1757"/>
      <c r="Y23" s="1095"/>
    </row>
    <row r="24" spans="1:28" s="181" customFormat="1">
      <c r="A24" s="306" t="s">
        <v>135</v>
      </c>
      <c r="B24" s="1767">
        <v>3.65</v>
      </c>
      <c r="C24" s="1744" t="s">
        <v>1330</v>
      </c>
      <c r="D24" s="1768">
        <v>3.68</v>
      </c>
      <c r="E24" s="1746" t="s">
        <v>1053</v>
      </c>
      <c r="F24" s="1769">
        <v>3.53</v>
      </c>
      <c r="G24" s="1744" t="s">
        <v>1286</v>
      </c>
      <c r="H24" s="1768">
        <v>3.51</v>
      </c>
      <c r="I24" s="1746" t="s">
        <v>1330</v>
      </c>
      <c r="J24" s="1769">
        <v>3.55</v>
      </c>
      <c r="K24" s="1744" t="s">
        <v>1331</v>
      </c>
      <c r="L24" s="1770">
        <v>3.81</v>
      </c>
      <c r="M24" s="1746" t="s">
        <v>1201</v>
      </c>
      <c r="N24" s="1771">
        <v>3.53</v>
      </c>
      <c r="O24" s="1744" t="s">
        <v>1287</v>
      </c>
      <c r="P24" s="1772">
        <v>3.49</v>
      </c>
      <c r="Q24" s="1746" t="s">
        <v>1201</v>
      </c>
      <c r="R24" s="1773">
        <v>3.47</v>
      </c>
      <c r="S24" s="1744" t="s">
        <v>1201</v>
      </c>
      <c r="T24" s="1774">
        <v>3.35</v>
      </c>
      <c r="U24" s="1746" t="s">
        <v>1201</v>
      </c>
      <c r="V24" s="1775"/>
      <c r="W24" s="1754"/>
      <c r="X24" s="1776">
        <v>3.34</v>
      </c>
      <c r="Y24" s="1095" t="s">
        <v>1286</v>
      </c>
    </row>
    <row r="25" spans="1:28" s="181" customFormat="1">
      <c r="A25" s="1777" t="s">
        <v>136</v>
      </c>
      <c r="B25" s="1767">
        <v>4.1399999999999997</v>
      </c>
      <c r="C25" s="1744" t="s">
        <v>1053</v>
      </c>
      <c r="D25" s="1768">
        <v>4.17</v>
      </c>
      <c r="E25" s="1746" t="s">
        <v>1053</v>
      </c>
      <c r="F25" s="1769">
        <v>4.04</v>
      </c>
      <c r="G25" s="1744" t="s">
        <v>1201</v>
      </c>
      <c r="H25" s="1768">
        <v>4.04</v>
      </c>
      <c r="I25" s="1746" t="s">
        <v>1201</v>
      </c>
      <c r="J25" s="1769">
        <v>4.0599999999999996</v>
      </c>
      <c r="K25" s="1744" t="s">
        <v>1288</v>
      </c>
      <c r="L25" s="1770">
        <v>4.3499999999999996</v>
      </c>
      <c r="M25" s="1746" t="s">
        <v>1288</v>
      </c>
      <c r="N25" s="1771">
        <v>3.95</v>
      </c>
      <c r="O25" s="1744" t="s">
        <v>1286</v>
      </c>
      <c r="P25" s="1772">
        <v>3.99</v>
      </c>
      <c r="Q25" s="1746" t="s">
        <v>1288</v>
      </c>
      <c r="R25" s="1773">
        <v>3.94</v>
      </c>
      <c r="S25" s="1744" t="s">
        <v>1288</v>
      </c>
      <c r="T25" s="1774">
        <v>3.93</v>
      </c>
      <c r="U25" s="1746" t="s">
        <v>1332</v>
      </c>
      <c r="V25" s="1778"/>
      <c r="W25" s="1779"/>
      <c r="X25" s="1776">
        <v>3.87</v>
      </c>
      <c r="Y25" s="1095" t="s">
        <v>1288</v>
      </c>
    </row>
    <row r="26" spans="1:28" ht="30" customHeight="1">
      <c r="A26" s="2601" t="s">
        <v>1333</v>
      </c>
      <c r="B26" s="2602"/>
      <c r="C26" s="2602"/>
      <c r="D26" s="2602"/>
      <c r="E26" s="2602"/>
      <c r="F26" s="2602"/>
      <c r="G26" s="2602"/>
      <c r="H26" s="2602"/>
      <c r="I26" s="2602"/>
      <c r="J26" s="2602"/>
      <c r="K26" s="2602"/>
      <c r="L26" s="2602"/>
      <c r="M26" s="2602"/>
      <c r="N26" s="2602"/>
      <c r="O26" s="2602"/>
      <c r="P26" s="2602"/>
      <c r="Q26" s="2602"/>
      <c r="R26" s="2602"/>
      <c r="S26" s="2602"/>
      <c r="T26" s="2602"/>
      <c r="U26" s="2602"/>
      <c r="V26" s="2602"/>
      <c r="W26" s="2602"/>
      <c r="X26" s="2602"/>
      <c r="Y26" s="2603"/>
    </row>
    <row r="27" spans="1:28">
      <c r="A27" s="8"/>
    </row>
    <row r="28" spans="1:28" ht="14" customHeight="1">
      <c r="A28" s="2604" t="s">
        <v>1334</v>
      </c>
      <c r="B28" s="2604"/>
      <c r="C28" s="2604"/>
      <c r="D28" s="2604"/>
      <c r="E28" s="2604"/>
      <c r="F28" s="2604"/>
      <c r="G28" s="2604"/>
      <c r="H28" s="2604"/>
      <c r="I28" s="2604"/>
      <c r="J28" s="2604"/>
      <c r="K28" s="2604"/>
      <c r="L28" s="2604"/>
      <c r="M28" s="2604"/>
      <c r="N28" s="2604"/>
      <c r="O28" s="2604"/>
      <c r="P28" s="2604"/>
      <c r="Q28" s="2604"/>
      <c r="R28" s="2604"/>
      <c r="S28" s="2604"/>
      <c r="T28" s="2604"/>
      <c r="U28" s="2604"/>
      <c r="V28" s="2604"/>
      <c r="W28" s="2604"/>
    </row>
    <row r="31" spans="1:28" s="149" customFormat="1" ht="18" customHeight="1">
      <c r="A31" s="2605" t="s">
        <v>128</v>
      </c>
      <c r="B31" s="2608" t="s">
        <v>16</v>
      </c>
      <c r="C31" s="2609"/>
      <c r="D31" s="2609"/>
      <c r="E31" s="2609"/>
      <c r="F31" s="2609"/>
      <c r="G31" s="2609"/>
      <c r="H31" s="2609"/>
      <c r="I31" s="2609"/>
      <c r="J31" s="2609"/>
      <c r="K31" s="2609"/>
      <c r="L31" s="2609"/>
      <c r="M31" s="2609"/>
      <c r="N31" s="2609"/>
      <c r="O31" s="2609"/>
      <c r="P31" s="2609"/>
      <c r="Q31" s="2609"/>
      <c r="R31" s="2609"/>
      <c r="S31" s="2609"/>
      <c r="T31" s="2609"/>
      <c r="U31" s="2609"/>
      <c r="V31" s="2609"/>
      <c r="W31" s="2609"/>
      <c r="X31" s="2609"/>
      <c r="Y31" s="2609"/>
      <c r="Z31" s="699"/>
      <c r="AA31" s="699"/>
      <c r="AB31" s="699"/>
    </row>
    <row r="32" spans="1:28" s="149" customFormat="1" ht="18" customHeight="1">
      <c r="A32" s="2606"/>
      <c r="B32" s="2486" t="s">
        <v>26</v>
      </c>
      <c r="C32" s="2487"/>
      <c r="D32" s="2486" t="s">
        <v>26</v>
      </c>
      <c r="E32" s="2487"/>
      <c r="F32" s="2486" t="s">
        <v>26</v>
      </c>
      <c r="G32" s="2487"/>
      <c r="H32" s="2506" t="s">
        <v>26</v>
      </c>
      <c r="I32" s="2487"/>
      <c r="J32" s="2506" t="s">
        <v>26</v>
      </c>
      <c r="K32" s="2487"/>
      <c r="L32" s="2506" t="s">
        <v>26</v>
      </c>
      <c r="M32" s="2487"/>
      <c r="N32" s="2506" t="s">
        <v>26</v>
      </c>
      <c r="O32" s="2487"/>
      <c r="P32" s="2506" t="s">
        <v>26</v>
      </c>
      <c r="Q32" s="2487"/>
      <c r="R32" s="2486" t="s">
        <v>26</v>
      </c>
      <c r="S32" s="2508"/>
      <c r="T32" s="2596" t="s">
        <v>26</v>
      </c>
      <c r="U32" s="2597"/>
      <c r="V32" s="2596" t="s">
        <v>26</v>
      </c>
      <c r="W32" s="2597"/>
      <c r="X32" s="2596" t="s">
        <v>26</v>
      </c>
      <c r="Y32" s="2597"/>
      <c r="Z32" s="300"/>
      <c r="AA32" s="699"/>
      <c r="AB32" s="699"/>
    </row>
    <row r="33" spans="1:28" s="149" customFormat="1" ht="18" customHeight="1">
      <c r="A33" s="2606"/>
      <c r="B33" s="2486">
        <v>2010</v>
      </c>
      <c r="C33" s="2487"/>
      <c r="D33" s="2486">
        <v>2011</v>
      </c>
      <c r="E33" s="2487"/>
      <c r="F33" s="2486">
        <v>2012</v>
      </c>
      <c r="G33" s="2487"/>
      <c r="H33" s="2506">
        <v>2013</v>
      </c>
      <c r="I33" s="2487"/>
      <c r="J33" s="2506">
        <v>2014</v>
      </c>
      <c r="K33" s="2487"/>
      <c r="L33" s="2506">
        <v>2015</v>
      </c>
      <c r="M33" s="2487"/>
      <c r="N33" s="2506">
        <v>2016</v>
      </c>
      <c r="O33" s="2487"/>
      <c r="P33" s="2506">
        <v>2017</v>
      </c>
      <c r="Q33" s="2487"/>
      <c r="R33" s="2486">
        <v>2018</v>
      </c>
      <c r="S33" s="2508"/>
      <c r="T33" s="2596">
        <v>2019</v>
      </c>
      <c r="U33" s="2597"/>
      <c r="V33" s="2596" t="s">
        <v>1316</v>
      </c>
      <c r="W33" s="2597"/>
      <c r="X33" s="2596">
        <v>2021</v>
      </c>
      <c r="Y33" s="2597"/>
      <c r="Z33" s="300"/>
      <c r="AA33" s="699"/>
      <c r="AB33" s="699"/>
    </row>
    <row r="34" spans="1:28" s="146" customFormat="1" ht="30" customHeight="1">
      <c r="A34" s="2607"/>
      <c r="B34" s="103" t="s">
        <v>19</v>
      </c>
      <c r="C34" s="105" t="s">
        <v>20</v>
      </c>
      <c r="D34" s="103" t="s">
        <v>19</v>
      </c>
      <c r="E34" s="105" t="s">
        <v>20</v>
      </c>
      <c r="F34" s="103" t="s">
        <v>19</v>
      </c>
      <c r="G34" s="105" t="s">
        <v>20</v>
      </c>
      <c r="H34" s="46" t="s">
        <v>19</v>
      </c>
      <c r="I34" s="105" t="s">
        <v>20</v>
      </c>
      <c r="J34" s="46" t="s">
        <v>19</v>
      </c>
      <c r="K34" s="105" t="s">
        <v>20</v>
      </c>
      <c r="L34" s="46" t="s">
        <v>19</v>
      </c>
      <c r="M34" s="105" t="s">
        <v>20</v>
      </c>
      <c r="N34" s="46" t="s">
        <v>19</v>
      </c>
      <c r="O34" s="105" t="s">
        <v>20</v>
      </c>
      <c r="P34" s="46" t="s">
        <v>19</v>
      </c>
      <c r="Q34" s="105" t="s">
        <v>20</v>
      </c>
      <c r="R34" s="103" t="s">
        <v>19</v>
      </c>
      <c r="S34" s="48" t="s">
        <v>20</v>
      </c>
      <c r="T34" s="289" t="s">
        <v>19</v>
      </c>
      <c r="U34" s="88" t="s">
        <v>20</v>
      </c>
      <c r="V34" s="289" t="s">
        <v>19</v>
      </c>
      <c r="W34" s="88" t="s">
        <v>20</v>
      </c>
      <c r="X34" s="289" t="s">
        <v>19</v>
      </c>
      <c r="Y34" s="88" t="s">
        <v>20</v>
      </c>
      <c r="Z34" s="732"/>
      <c r="AA34" s="700"/>
      <c r="AB34" s="700"/>
    </row>
    <row r="35" spans="1:28" s="149" customFormat="1" ht="15.5" thickBot="1">
      <c r="A35" s="1780" t="s">
        <v>46</v>
      </c>
      <c r="B35" s="1781">
        <v>127744</v>
      </c>
      <c r="C35" s="1718" t="s">
        <v>1335</v>
      </c>
      <c r="D35" s="1782">
        <v>127785</v>
      </c>
      <c r="E35" s="1720" t="s">
        <v>1336</v>
      </c>
      <c r="F35" s="1781">
        <v>135291</v>
      </c>
      <c r="G35" s="1718" t="s">
        <v>1337</v>
      </c>
      <c r="H35" s="1782">
        <v>140726</v>
      </c>
      <c r="I35" s="1720" t="s">
        <v>1338</v>
      </c>
      <c r="J35" s="1783">
        <v>144302</v>
      </c>
      <c r="K35" s="1718" t="s">
        <v>1339</v>
      </c>
      <c r="L35" s="1784">
        <v>144886</v>
      </c>
      <c r="M35" s="1720" t="s">
        <v>1340</v>
      </c>
      <c r="N35" s="1781">
        <v>147280</v>
      </c>
      <c r="O35" s="1718" t="s">
        <v>1341</v>
      </c>
      <c r="P35" s="1782">
        <v>154444</v>
      </c>
      <c r="Q35" s="1720" t="s">
        <v>1342</v>
      </c>
      <c r="R35" s="1785">
        <v>166882</v>
      </c>
      <c r="S35" s="1718" t="s">
        <v>1343</v>
      </c>
      <c r="T35" s="1729">
        <v>161184</v>
      </c>
      <c r="U35" s="1720" t="s">
        <v>1344</v>
      </c>
      <c r="V35" s="1727"/>
      <c r="W35" s="1728"/>
      <c r="X35" s="1786">
        <v>188015</v>
      </c>
      <c r="Y35" s="1730" t="s">
        <v>1345</v>
      </c>
      <c r="Z35" s="734"/>
    </row>
    <row r="36" spans="1:28" s="149" customFormat="1">
      <c r="A36" s="1731"/>
      <c r="B36" s="709"/>
      <c r="C36" s="1732"/>
      <c r="D36" s="710"/>
      <c r="E36" s="1734"/>
      <c r="F36" s="709"/>
      <c r="G36" s="1732"/>
      <c r="H36" s="710"/>
      <c r="I36" s="1734"/>
      <c r="J36" s="716"/>
      <c r="K36" s="1732"/>
      <c r="L36" s="717"/>
      <c r="M36" s="1734"/>
      <c r="N36" s="709"/>
      <c r="O36" s="1732"/>
      <c r="P36" s="710"/>
      <c r="Q36" s="1734"/>
      <c r="R36" s="669"/>
      <c r="S36" s="1732"/>
      <c r="T36" s="711"/>
      <c r="U36" s="1734"/>
      <c r="V36" s="1741"/>
      <c r="W36" s="1742"/>
      <c r="X36" s="1682"/>
      <c r="Y36" s="1091"/>
      <c r="Z36" s="9"/>
    </row>
    <row r="37" spans="1:28" s="149" customFormat="1">
      <c r="A37" s="306" t="s">
        <v>129</v>
      </c>
      <c r="B37" s="1787">
        <v>0.72199999999999998</v>
      </c>
      <c r="C37" s="1744" t="s">
        <v>1044</v>
      </c>
      <c r="D37" s="1788">
        <v>0.71299999999999997</v>
      </c>
      <c r="E37" s="1746" t="s">
        <v>1027</v>
      </c>
      <c r="F37" s="1787">
        <v>0.70899999999999996</v>
      </c>
      <c r="G37" s="1744" t="s">
        <v>1027</v>
      </c>
      <c r="H37" s="1788">
        <v>0.68799999999999994</v>
      </c>
      <c r="I37" s="1746" t="s">
        <v>1044</v>
      </c>
      <c r="J37" s="1789">
        <v>0.68700000000000006</v>
      </c>
      <c r="K37" s="1744" t="s">
        <v>1284</v>
      </c>
      <c r="L37" s="1790">
        <v>0.68400000000000005</v>
      </c>
      <c r="M37" s="1746" t="s">
        <v>1027</v>
      </c>
      <c r="N37" s="1787">
        <v>0.70099999999999996</v>
      </c>
      <c r="O37" s="1744" t="s">
        <v>1167</v>
      </c>
      <c r="P37" s="1788">
        <v>0.71899999999999997</v>
      </c>
      <c r="Q37" s="1746" t="s">
        <v>1044</v>
      </c>
      <c r="R37" s="1791">
        <v>0.68799999999999994</v>
      </c>
      <c r="S37" s="1744" t="s">
        <v>976</v>
      </c>
      <c r="T37" s="1792">
        <v>0.66400000000000003</v>
      </c>
      <c r="U37" s="1746" t="s">
        <v>1284</v>
      </c>
      <c r="V37" s="1753"/>
      <c r="W37" s="1754"/>
      <c r="X37" s="1793">
        <v>0.69199999999999995</v>
      </c>
      <c r="Y37" s="1095" t="s">
        <v>1284</v>
      </c>
      <c r="Z37" s="9"/>
    </row>
    <row r="38" spans="1:28" s="149" customFormat="1">
      <c r="A38" s="713" t="s">
        <v>130</v>
      </c>
      <c r="B38" s="1787">
        <v>0.372</v>
      </c>
      <c r="C38" s="1744" t="s">
        <v>1027</v>
      </c>
      <c r="D38" s="1788">
        <v>0.373</v>
      </c>
      <c r="E38" s="1746" t="s">
        <v>1220</v>
      </c>
      <c r="F38" s="1787">
        <v>0.34799999999999998</v>
      </c>
      <c r="G38" s="1744" t="s">
        <v>1284</v>
      </c>
      <c r="H38" s="1788">
        <v>0.32800000000000001</v>
      </c>
      <c r="I38" s="1746" t="s">
        <v>1044</v>
      </c>
      <c r="J38" s="1789">
        <v>0.34699999999999998</v>
      </c>
      <c r="K38" s="1744" t="s">
        <v>787</v>
      </c>
      <c r="L38" s="1790">
        <v>0.32800000000000001</v>
      </c>
      <c r="M38" s="1746" t="s">
        <v>1220</v>
      </c>
      <c r="N38" s="1787">
        <v>0.33600000000000002</v>
      </c>
      <c r="O38" s="1744" t="s">
        <v>1220</v>
      </c>
      <c r="P38" s="1788">
        <v>0.31900000000000001</v>
      </c>
      <c r="Q38" s="1746" t="s">
        <v>1044</v>
      </c>
      <c r="R38" s="1791">
        <v>0.318</v>
      </c>
      <c r="S38" s="1744" t="s">
        <v>1329</v>
      </c>
      <c r="T38" s="1792">
        <v>0.315</v>
      </c>
      <c r="U38" s="1746" t="s">
        <v>786</v>
      </c>
      <c r="V38" s="1794"/>
      <c r="W38" s="1754"/>
      <c r="X38" s="1793">
        <v>0.315</v>
      </c>
      <c r="Y38" s="1095" t="s">
        <v>1284</v>
      </c>
    </row>
    <row r="39" spans="1:28" s="149" customFormat="1">
      <c r="A39" s="712" t="s">
        <v>58</v>
      </c>
      <c r="B39" s="1787">
        <v>0.48</v>
      </c>
      <c r="C39" s="1744" t="s">
        <v>976</v>
      </c>
      <c r="D39" s="1788">
        <v>0.46500000000000002</v>
      </c>
      <c r="E39" s="1746" t="s">
        <v>1027</v>
      </c>
      <c r="F39" s="1787">
        <v>0.443</v>
      </c>
      <c r="G39" s="1744" t="s">
        <v>1220</v>
      </c>
      <c r="H39" s="1788">
        <v>0.443</v>
      </c>
      <c r="I39" s="1746" t="s">
        <v>1220</v>
      </c>
      <c r="J39" s="1789">
        <v>0.437</v>
      </c>
      <c r="K39" s="1744" t="s">
        <v>1284</v>
      </c>
      <c r="L39" s="1790">
        <v>0.45400000000000001</v>
      </c>
      <c r="M39" s="1746" t="s">
        <v>976</v>
      </c>
      <c r="N39" s="1787">
        <v>0.44700000000000001</v>
      </c>
      <c r="O39" s="1744" t="s">
        <v>786</v>
      </c>
      <c r="P39" s="1788">
        <v>0.47699999999999998</v>
      </c>
      <c r="Q39" s="1746" t="s">
        <v>1220</v>
      </c>
      <c r="R39" s="1791">
        <v>0.45399999999999996</v>
      </c>
      <c r="S39" s="1744" t="s">
        <v>1220</v>
      </c>
      <c r="T39" s="1792">
        <v>0.40399999999999997</v>
      </c>
      <c r="U39" s="1746" t="s">
        <v>1044</v>
      </c>
      <c r="V39" s="1794"/>
      <c r="W39" s="1754"/>
      <c r="X39" s="1793">
        <v>0.44400000000000001</v>
      </c>
      <c r="Y39" s="1095" t="s">
        <v>976</v>
      </c>
    </row>
    <row r="40" spans="1:28" s="149" customFormat="1">
      <c r="A40" s="1756" t="s">
        <v>130</v>
      </c>
      <c r="B40" s="1787">
        <v>0.23499999999999999</v>
      </c>
      <c r="C40" s="1744" t="s">
        <v>786</v>
      </c>
      <c r="D40" s="1788">
        <v>0.23100000000000001</v>
      </c>
      <c r="E40" s="1746" t="s">
        <v>1044</v>
      </c>
      <c r="F40" s="1787">
        <v>0.2</v>
      </c>
      <c r="G40" s="1744" t="s">
        <v>787</v>
      </c>
      <c r="H40" s="1788">
        <v>0.20200000000000001</v>
      </c>
      <c r="I40" s="1746" t="s">
        <v>787</v>
      </c>
      <c r="J40" s="1789">
        <v>0.21299999999999999</v>
      </c>
      <c r="K40" s="1744" t="s">
        <v>1285</v>
      </c>
      <c r="L40" s="1790">
        <v>0.20799999999999999</v>
      </c>
      <c r="M40" s="1746" t="s">
        <v>1059</v>
      </c>
      <c r="N40" s="1787">
        <v>0.20200000000000001</v>
      </c>
      <c r="O40" s="1744" t="s">
        <v>786</v>
      </c>
      <c r="P40" s="1788">
        <v>0.215</v>
      </c>
      <c r="Q40" s="1746" t="s">
        <v>1167</v>
      </c>
      <c r="R40" s="1791">
        <v>0.192</v>
      </c>
      <c r="S40" s="1744" t="s">
        <v>786</v>
      </c>
      <c r="T40" s="1792">
        <v>0.17300000000000001</v>
      </c>
      <c r="U40" s="1746" t="s">
        <v>1059</v>
      </c>
      <c r="V40" s="1794"/>
      <c r="W40" s="1754"/>
      <c r="X40" s="1793">
        <v>0.19500000000000001</v>
      </c>
      <c r="Y40" s="1095" t="s">
        <v>1167</v>
      </c>
    </row>
    <row r="41" spans="1:28" s="149" customFormat="1">
      <c r="A41" s="712" t="s">
        <v>59</v>
      </c>
      <c r="B41" s="1787">
        <v>0.17599999999999999</v>
      </c>
      <c r="C41" s="1744" t="s">
        <v>1167</v>
      </c>
      <c r="D41" s="1788">
        <v>0.17799999999999999</v>
      </c>
      <c r="E41" s="1746" t="s">
        <v>1167</v>
      </c>
      <c r="F41" s="1787">
        <v>0.18</v>
      </c>
      <c r="G41" s="1744" t="s">
        <v>1167</v>
      </c>
      <c r="H41" s="1788">
        <v>0.17299999999999999</v>
      </c>
      <c r="I41" s="1746" t="s">
        <v>1167</v>
      </c>
      <c r="J41" s="1789">
        <v>0.187</v>
      </c>
      <c r="K41" s="1744" t="s">
        <v>1044</v>
      </c>
      <c r="L41" s="1790">
        <v>0.16600000000000001</v>
      </c>
      <c r="M41" s="1746" t="s">
        <v>786</v>
      </c>
      <c r="N41" s="1787">
        <v>0.16600000000000001</v>
      </c>
      <c r="O41" s="1744" t="s">
        <v>1285</v>
      </c>
      <c r="P41" s="1788">
        <v>0.16600000000000001</v>
      </c>
      <c r="Q41" s="1746" t="s">
        <v>1285</v>
      </c>
      <c r="R41" s="1791">
        <v>0.17399999999999999</v>
      </c>
      <c r="S41" s="1744" t="s">
        <v>787</v>
      </c>
      <c r="T41" s="1792">
        <v>0.183</v>
      </c>
      <c r="U41" s="1746" t="s">
        <v>787</v>
      </c>
      <c r="V41" s="1794"/>
      <c r="W41" s="1754"/>
      <c r="X41" s="1793">
        <v>0.17699999999999999</v>
      </c>
      <c r="Y41" s="1095" t="s">
        <v>1044</v>
      </c>
    </row>
    <row r="42" spans="1:28" s="149" customFormat="1">
      <c r="A42" s="1756" t="s">
        <v>130</v>
      </c>
      <c r="B42" s="1787">
        <v>9.9000000000000005E-2</v>
      </c>
      <c r="C42" s="1744" t="s">
        <v>1114</v>
      </c>
      <c r="D42" s="1788">
        <v>0.107</v>
      </c>
      <c r="E42" s="1746" t="s">
        <v>787</v>
      </c>
      <c r="F42" s="1787">
        <v>0.10299999999999999</v>
      </c>
      <c r="G42" s="1744" t="s">
        <v>1114</v>
      </c>
      <c r="H42" s="1788">
        <v>9.2999999999999999E-2</v>
      </c>
      <c r="I42" s="1746" t="s">
        <v>1285</v>
      </c>
      <c r="J42" s="1789">
        <v>0.106</v>
      </c>
      <c r="K42" s="1744" t="s">
        <v>1285</v>
      </c>
      <c r="L42" s="1790">
        <v>8.7999999999999995E-2</v>
      </c>
      <c r="M42" s="1746" t="s">
        <v>1114</v>
      </c>
      <c r="N42" s="1787">
        <v>9.1999999999999998E-2</v>
      </c>
      <c r="O42" s="1744" t="s">
        <v>776</v>
      </c>
      <c r="P42" s="1788">
        <v>7.9000000000000001E-2</v>
      </c>
      <c r="Q42" s="1746" t="s">
        <v>771</v>
      </c>
      <c r="R42" s="1791">
        <v>0.10400000000000001</v>
      </c>
      <c r="S42" s="1744" t="s">
        <v>1285</v>
      </c>
      <c r="T42" s="1792">
        <v>0.107</v>
      </c>
      <c r="U42" s="1746" t="s">
        <v>1285</v>
      </c>
      <c r="V42" s="1794"/>
      <c r="W42" s="1754"/>
      <c r="X42" s="1793">
        <v>0.08</v>
      </c>
      <c r="Y42" s="1095" t="s">
        <v>1285</v>
      </c>
    </row>
    <row r="43" spans="1:28" s="149" customFormat="1">
      <c r="A43" s="1756"/>
      <c r="B43" s="1787"/>
      <c r="C43" s="1744"/>
      <c r="D43" s="1788"/>
      <c r="E43" s="1746"/>
      <c r="F43" s="1787"/>
      <c r="G43" s="1744"/>
      <c r="H43" s="1788"/>
      <c r="I43" s="1746"/>
      <c r="J43" s="1789"/>
      <c r="K43" s="1744"/>
      <c r="L43" s="1790"/>
      <c r="M43" s="1746"/>
      <c r="N43" s="1787"/>
      <c r="O43" s="1744"/>
      <c r="P43" s="1788"/>
      <c r="Q43" s="1746"/>
      <c r="R43" s="1791"/>
      <c r="S43" s="1744"/>
      <c r="T43" s="1792"/>
      <c r="U43" s="1746"/>
      <c r="V43" s="1794"/>
      <c r="W43" s="1754"/>
      <c r="X43" s="1795"/>
      <c r="Y43" s="1095"/>
    </row>
    <row r="44" spans="1:28" s="149" customFormat="1">
      <c r="A44" s="306" t="s">
        <v>57</v>
      </c>
      <c r="B44" s="1787">
        <v>0.27800000000000002</v>
      </c>
      <c r="C44" s="1744" t="s">
        <v>1044</v>
      </c>
      <c r="D44" s="1788">
        <v>0.28699999999999998</v>
      </c>
      <c r="E44" s="1746" t="s">
        <v>1027</v>
      </c>
      <c r="F44" s="1787">
        <v>0.29099999999999998</v>
      </c>
      <c r="G44" s="1744" t="s">
        <v>1027</v>
      </c>
      <c r="H44" s="1788">
        <v>0.312</v>
      </c>
      <c r="I44" s="1746" t="s">
        <v>1044</v>
      </c>
      <c r="J44" s="1789">
        <v>0.313</v>
      </c>
      <c r="K44" s="1744" t="s">
        <v>1284</v>
      </c>
      <c r="L44" s="1790">
        <v>0.316</v>
      </c>
      <c r="M44" s="1746" t="s">
        <v>1027</v>
      </c>
      <c r="N44" s="1787">
        <v>0.29899999999999999</v>
      </c>
      <c r="O44" s="1744" t="s">
        <v>1167</v>
      </c>
      <c r="P44" s="1788">
        <v>0.28100000000000003</v>
      </c>
      <c r="Q44" s="1746" t="s">
        <v>1044</v>
      </c>
      <c r="R44" s="1791">
        <v>0.312</v>
      </c>
      <c r="S44" s="1744" t="s">
        <v>976</v>
      </c>
      <c r="T44" s="1792">
        <v>0.33600000000000002</v>
      </c>
      <c r="U44" s="1746" t="s">
        <v>1284</v>
      </c>
      <c r="V44" s="1794"/>
      <c r="W44" s="1754"/>
      <c r="X44" s="1793">
        <v>0.308</v>
      </c>
      <c r="Y44" s="1095" t="s">
        <v>1284</v>
      </c>
    </row>
    <row r="45" spans="1:28" s="149" customFormat="1">
      <c r="A45" s="712" t="s">
        <v>131</v>
      </c>
      <c r="B45" s="1787">
        <v>0.127</v>
      </c>
      <c r="C45" s="1744" t="s">
        <v>787</v>
      </c>
      <c r="D45" s="1788">
        <v>0.14399999999999999</v>
      </c>
      <c r="E45" s="1746" t="s">
        <v>1167</v>
      </c>
      <c r="F45" s="1787">
        <v>0.14899999999999999</v>
      </c>
      <c r="G45" s="1744" t="s">
        <v>1167</v>
      </c>
      <c r="H45" s="1788">
        <v>0.16300000000000001</v>
      </c>
      <c r="I45" s="1746" t="s">
        <v>787</v>
      </c>
      <c r="J45" s="1789">
        <v>0.16900000000000001</v>
      </c>
      <c r="K45" s="1744" t="s">
        <v>786</v>
      </c>
      <c r="L45" s="1790">
        <v>0.16500000000000001</v>
      </c>
      <c r="M45" s="1746" t="s">
        <v>1044</v>
      </c>
      <c r="N45" s="1787">
        <v>0.157</v>
      </c>
      <c r="O45" s="1744" t="s">
        <v>1167</v>
      </c>
      <c r="P45" s="1788">
        <v>0.153</v>
      </c>
      <c r="Q45" s="1746" t="s">
        <v>1167</v>
      </c>
      <c r="R45" s="1791">
        <v>0.154</v>
      </c>
      <c r="S45" s="1744" t="s">
        <v>1167</v>
      </c>
      <c r="T45" s="1792">
        <v>0.17600000000000002</v>
      </c>
      <c r="U45" s="1746" t="s">
        <v>1285</v>
      </c>
      <c r="V45" s="1794"/>
      <c r="W45" s="1754"/>
      <c r="X45" s="1793">
        <v>0.161</v>
      </c>
      <c r="Y45" s="1095" t="s">
        <v>787</v>
      </c>
    </row>
    <row r="46" spans="1:28" s="149" customFormat="1">
      <c r="A46" s="1756" t="s">
        <v>132</v>
      </c>
      <c r="B46" s="1787">
        <v>8.5000000000000006E-2</v>
      </c>
      <c r="C46" s="1744" t="s">
        <v>1285</v>
      </c>
      <c r="D46" s="1788">
        <v>0.107</v>
      </c>
      <c r="E46" s="1746" t="s">
        <v>787</v>
      </c>
      <c r="F46" s="1787">
        <v>0.106</v>
      </c>
      <c r="G46" s="1744" t="s">
        <v>1059</v>
      </c>
      <c r="H46" s="1788">
        <v>0.11600000000000001</v>
      </c>
      <c r="I46" s="1746" t="s">
        <v>1285</v>
      </c>
      <c r="J46" s="1789">
        <v>0.124</v>
      </c>
      <c r="K46" s="1744" t="s">
        <v>787</v>
      </c>
      <c r="L46" s="1790">
        <v>0.112</v>
      </c>
      <c r="M46" s="1746" t="s">
        <v>787</v>
      </c>
      <c r="N46" s="1787">
        <v>0.115</v>
      </c>
      <c r="O46" s="1744" t="s">
        <v>1167</v>
      </c>
      <c r="P46" s="1788">
        <v>0.108</v>
      </c>
      <c r="Q46" s="1746" t="s">
        <v>1285</v>
      </c>
      <c r="R46" s="1791">
        <v>0.11900000000000001</v>
      </c>
      <c r="S46" s="1744" t="s">
        <v>787</v>
      </c>
      <c r="T46" s="1792">
        <v>0.126</v>
      </c>
      <c r="U46" s="1746" t="s">
        <v>787</v>
      </c>
      <c r="V46" s="1794"/>
      <c r="W46" s="1754"/>
      <c r="X46" s="1793">
        <v>0.11899999999999999</v>
      </c>
      <c r="Y46" s="1095" t="s">
        <v>1285</v>
      </c>
    </row>
    <row r="47" spans="1:28" s="149" customFormat="1">
      <c r="A47" s="1756" t="s">
        <v>133</v>
      </c>
      <c r="B47" s="1787">
        <v>4.2000000000000003E-2</v>
      </c>
      <c r="C47" s="1744" t="s">
        <v>768</v>
      </c>
      <c r="D47" s="1788">
        <v>3.6999999999999998E-2</v>
      </c>
      <c r="E47" s="1746" t="s">
        <v>768</v>
      </c>
      <c r="F47" s="1787">
        <v>4.2999999999999997E-2</v>
      </c>
      <c r="G47" s="1744" t="s">
        <v>776</v>
      </c>
      <c r="H47" s="1788">
        <v>4.7E-2</v>
      </c>
      <c r="I47" s="1746" t="s">
        <v>771</v>
      </c>
      <c r="J47" s="1789">
        <v>4.4999999999999998E-2</v>
      </c>
      <c r="K47" s="1744" t="s">
        <v>892</v>
      </c>
      <c r="L47" s="1790">
        <v>5.2999999999999999E-2</v>
      </c>
      <c r="M47" s="1746" t="s">
        <v>776</v>
      </c>
      <c r="N47" s="1787">
        <v>4.2000000000000003E-2</v>
      </c>
      <c r="O47" s="1744" t="s">
        <v>768</v>
      </c>
      <c r="P47" s="1788">
        <v>4.4999999999999998E-2</v>
      </c>
      <c r="Q47" s="1746" t="s">
        <v>768</v>
      </c>
      <c r="R47" s="1791">
        <v>3.5000000000000003E-2</v>
      </c>
      <c r="S47" s="1744" t="s">
        <v>892</v>
      </c>
      <c r="T47" s="1792">
        <v>0.05</v>
      </c>
      <c r="U47" s="1746" t="s">
        <v>768</v>
      </c>
      <c r="V47" s="1794"/>
      <c r="W47" s="1754"/>
      <c r="X47" s="1793">
        <v>4.2000000000000003E-2</v>
      </c>
      <c r="Y47" s="1095" t="s">
        <v>892</v>
      </c>
    </row>
    <row r="48" spans="1:28" s="149" customFormat="1">
      <c r="A48" s="712" t="s">
        <v>134</v>
      </c>
      <c r="B48" s="1787">
        <v>0.151</v>
      </c>
      <c r="C48" s="1744" t="s">
        <v>1059</v>
      </c>
      <c r="D48" s="1788">
        <v>0.14299999999999999</v>
      </c>
      <c r="E48" s="1746" t="s">
        <v>1044</v>
      </c>
      <c r="F48" s="1787">
        <v>0.14199999999999999</v>
      </c>
      <c r="G48" s="1744" t="s">
        <v>787</v>
      </c>
      <c r="H48" s="1788">
        <v>0.15</v>
      </c>
      <c r="I48" s="1746" t="s">
        <v>1059</v>
      </c>
      <c r="J48" s="1789">
        <v>0.14399999999999999</v>
      </c>
      <c r="K48" s="1744" t="s">
        <v>1285</v>
      </c>
      <c r="L48" s="1790">
        <v>0.151</v>
      </c>
      <c r="M48" s="1746" t="s">
        <v>1059</v>
      </c>
      <c r="N48" s="1787">
        <v>0.14199999999999999</v>
      </c>
      <c r="O48" s="1744" t="s">
        <v>1285</v>
      </c>
      <c r="P48" s="1788">
        <v>0.128</v>
      </c>
      <c r="Q48" s="1746" t="s">
        <v>1114</v>
      </c>
      <c r="R48" s="1791">
        <v>0.158</v>
      </c>
      <c r="S48" s="1744" t="s">
        <v>1167</v>
      </c>
      <c r="T48" s="1792">
        <v>0.16</v>
      </c>
      <c r="U48" s="1746" t="s">
        <v>1059</v>
      </c>
      <c r="V48" s="1794"/>
      <c r="W48" s="1754"/>
      <c r="X48" s="1793">
        <v>0.14699999999999999</v>
      </c>
      <c r="Y48" s="1095" t="s">
        <v>1285</v>
      </c>
    </row>
    <row r="49" spans="1:28" s="149" customFormat="1">
      <c r="A49" s="1756" t="s">
        <v>132</v>
      </c>
      <c r="B49" s="1787">
        <v>0.109</v>
      </c>
      <c r="C49" s="1744" t="s">
        <v>1114</v>
      </c>
      <c r="D49" s="1788">
        <v>0.108</v>
      </c>
      <c r="E49" s="1746" t="s">
        <v>1167</v>
      </c>
      <c r="F49" s="1787">
        <v>0.106</v>
      </c>
      <c r="G49" s="1744" t="s">
        <v>1059</v>
      </c>
      <c r="H49" s="1788">
        <v>0.105</v>
      </c>
      <c r="I49" s="1746" t="s">
        <v>1285</v>
      </c>
      <c r="J49" s="1789">
        <v>0.106</v>
      </c>
      <c r="K49" s="1744" t="s">
        <v>885</v>
      </c>
      <c r="L49" s="1790">
        <v>0.106</v>
      </c>
      <c r="M49" s="1746" t="s">
        <v>1114</v>
      </c>
      <c r="N49" s="1787">
        <v>0.107</v>
      </c>
      <c r="O49" s="1744" t="s">
        <v>1114</v>
      </c>
      <c r="P49" s="1788">
        <v>9.4E-2</v>
      </c>
      <c r="Q49" s="1746" t="s">
        <v>885</v>
      </c>
      <c r="R49" s="1791">
        <v>0.11199999999999999</v>
      </c>
      <c r="S49" s="1744" t="s">
        <v>1059</v>
      </c>
      <c r="T49" s="1792">
        <v>0.11</v>
      </c>
      <c r="U49" s="1746" t="s">
        <v>885</v>
      </c>
      <c r="V49" s="1794"/>
      <c r="W49" s="1754"/>
      <c r="X49" s="1793">
        <v>0.111</v>
      </c>
      <c r="Y49" s="1095" t="s">
        <v>1114</v>
      </c>
    </row>
    <row r="50" spans="1:28" s="149" customFormat="1">
      <c r="A50" s="1756" t="s">
        <v>133</v>
      </c>
      <c r="B50" s="1787">
        <v>4.2000000000000003E-2</v>
      </c>
      <c r="C50" s="1744" t="s">
        <v>768</v>
      </c>
      <c r="D50" s="1788">
        <v>3.5000000000000003E-2</v>
      </c>
      <c r="E50" s="1746" t="s">
        <v>776</v>
      </c>
      <c r="F50" s="1787">
        <v>3.5999999999999997E-2</v>
      </c>
      <c r="G50" s="1744" t="s">
        <v>776</v>
      </c>
      <c r="H50" s="1788">
        <v>4.4999999999999998E-2</v>
      </c>
      <c r="I50" s="1746" t="s">
        <v>768</v>
      </c>
      <c r="J50" s="1789">
        <v>3.7999999999999999E-2</v>
      </c>
      <c r="K50" s="1744" t="s">
        <v>892</v>
      </c>
      <c r="L50" s="1790">
        <v>4.4999999999999998E-2</v>
      </c>
      <c r="M50" s="1746" t="s">
        <v>768</v>
      </c>
      <c r="N50" s="1787">
        <v>3.5000000000000003E-2</v>
      </c>
      <c r="O50" s="1744" t="s">
        <v>892</v>
      </c>
      <c r="P50" s="1788">
        <v>3.4000000000000002E-2</v>
      </c>
      <c r="Q50" s="1746" t="s">
        <v>892</v>
      </c>
      <c r="R50" s="1791">
        <v>4.5999999999999999E-2</v>
      </c>
      <c r="S50" s="1744" t="s">
        <v>768</v>
      </c>
      <c r="T50" s="1792">
        <v>0.05</v>
      </c>
      <c r="U50" s="1746" t="s">
        <v>776</v>
      </c>
      <c r="V50" s="1794"/>
      <c r="W50" s="1754"/>
      <c r="X50" s="1793">
        <v>3.5999999999999997E-2</v>
      </c>
      <c r="Y50" s="1095" t="s">
        <v>892</v>
      </c>
    </row>
    <row r="51" spans="1:28" s="149" customFormat="1">
      <c r="A51" s="306"/>
      <c r="B51" s="1796" t="s">
        <v>313</v>
      </c>
      <c r="C51" s="1744"/>
      <c r="D51" s="1797" t="s">
        <v>313</v>
      </c>
      <c r="E51" s="1746"/>
      <c r="F51" s="1796" t="s">
        <v>313</v>
      </c>
      <c r="G51" s="1744"/>
      <c r="H51" s="1797" t="s">
        <v>313</v>
      </c>
      <c r="I51" s="1746"/>
      <c r="J51" s="1798" t="s">
        <v>313</v>
      </c>
      <c r="K51" s="1744"/>
      <c r="L51" s="1799" t="s">
        <v>313</v>
      </c>
      <c r="M51" s="1746"/>
      <c r="N51" s="1796" t="s">
        <v>313</v>
      </c>
      <c r="O51" s="1744"/>
      <c r="P51" s="1797"/>
      <c r="Q51" s="1746"/>
      <c r="R51" s="1644"/>
      <c r="S51" s="1744"/>
      <c r="T51" s="1690"/>
      <c r="U51" s="1746"/>
      <c r="V51" s="1800"/>
      <c r="W51" s="1754"/>
      <c r="X51" s="1795"/>
      <c r="Y51" s="1095"/>
    </row>
    <row r="52" spans="1:28" s="149" customFormat="1">
      <c r="A52" s="306" t="s">
        <v>135</v>
      </c>
      <c r="B52" s="1801">
        <v>3.3</v>
      </c>
      <c r="C52" s="1744" t="s">
        <v>1290</v>
      </c>
      <c r="D52" s="1802">
        <v>3.31</v>
      </c>
      <c r="E52" s="1746" t="s">
        <v>1331</v>
      </c>
      <c r="F52" s="1801">
        <v>3.19</v>
      </c>
      <c r="G52" s="1744" t="s">
        <v>1049</v>
      </c>
      <c r="H52" s="1802">
        <v>3.15</v>
      </c>
      <c r="I52" s="1746" t="s">
        <v>1290</v>
      </c>
      <c r="J52" s="1803">
        <v>3.19</v>
      </c>
      <c r="K52" s="1744" t="s">
        <v>1289</v>
      </c>
      <c r="L52" s="1804">
        <v>3.23</v>
      </c>
      <c r="M52" s="1746" t="s">
        <v>1049</v>
      </c>
      <c r="N52" s="1801">
        <v>3.15</v>
      </c>
      <c r="O52" s="1744" t="s">
        <v>1346</v>
      </c>
      <c r="P52" s="1802">
        <v>3.18</v>
      </c>
      <c r="Q52" s="1746" t="s">
        <v>1290</v>
      </c>
      <c r="R52" s="1805">
        <v>3.07</v>
      </c>
      <c r="S52" s="1744" t="s">
        <v>1347</v>
      </c>
      <c r="T52" s="1776">
        <v>3.04</v>
      </c>
      <c r="U52" s="1746" t="s">
        <v>1287</v>
      </c>
      <c r="V52" s="1806"/>
      <c r="W52" s="1754"/>
      <c r="X52" s="1634">
        <v>2.98</v>
      </c>
      <c r="Y52" s="1095" t="s">
        <v>1289</v>
      </c>
    </row>
    <row r="53" spans="1:28" s="149" customFormat="1">
      <c r="A53" s="1777" t="s">
        <v>136</v>
      </c>
      <c r="B53" s="1801">
        <v>3.83</v>
      </c>
      <c r="C53" s="1744" t="s">
        <v>1331</v>
      </c>
      <c r="D53" s="1802">
        <v>3.87</v>
      </c>
      <c r="E53" s="1746" t="s">
        <v>1286</v>
      </c>
      <c r="F53" s="1801">
        <v>3.76</v>
      </c>
      <c r="G53" s="1744" t="s">
        <v>1290</v>
      </c>
      <c r="H53" s="1802">
        <v>3.74</v>
      </c>
      <c r="I53" s="1746" t="s">
        <v>1290</v>
      </c>
      <c r="J53" s="1803">
        <v>3.79</v>
      </c>
      <c r="K53" s="1744" t="s">
        <v>1287</v>
      </c>
      <c r="L53" s="1804">
        <v>3.88</v>
      </c>
      <c r="M53" s="1746" t="s">
        <v>1331</v>
      </c>
      <c r="N53" s="1801">
        <v>3.68</v>
      </c>
      <c r="O53" s="1744" t="s">
        <v>1049</v>
      </c>
      <c r="P53" s="1802">
        <v>3.71</v>
      </c>
      <c r="Q53" s="1746" t="s">
        <v>1290</v>
      </c>
      <c r="R53" s="1805">
        <v>3.72</v>
      </c>
      <c r="S53" s="1744" t="s">
        <v>1331</v>
      </c>
      <c r="T53" s="1776">
        <v>3.7</v>
      </c>
      <c r="U53" s="1746" t="s">
        <v>1331</v>
      </c>
      <c r="V53" s="1807"/>
      <c r="W53" s="1779"/>
      <c r="X53" s="1634">
        <v>3.55</v>
      </c>
      <c r="Y53" s="1095" t="s">
        <v>1290</v>
      </c>
    </row>
    <row r="54" spans="1:28" ht="27" customHeight="1">
      <c r="A54" s="2601" t="s">
        <v>1333</v>
      </c>
      <c r="B54" s="2602"/>
      <c r="C54" s="2602"/>
      <c r="D54" s="2602"/>
      <c r="E54" s="2602"/>
      <c r="F54" s="2602"/>
      <c r="G54" s="2602"/>
      <c r="H54" s="2602"/>
      <c r="I54" s="2602"/>
      <c r="J54" s="2602"/>
      <c r="K54" s="2602"/>
      <c r="L54" s="2602"/>
      <c r="M54" s="2602"/>
      <c r="N54" s="2602"/>
      <c r="O54" s="2602"/>
      <c r="P54" s="2602"/>
      <c r="Q54" s="2602"/>
      <c r="R54" s="2602"/>
      <c r="S54" s="2602"/>
      <c r="T54" s="2602"/>
      <c r="U54" s="2602"/>
      <c r="V54" s="2602"/>
      <c r="W54" s="2602"/>
      <c r="X54" s="2602"/>
      <c r="Y54" s="2603"/>
    </row>
    <row r="55" spans="1:28">
      <c r="A55" s="8"/>
    </row>
    <row r="56" spans="1:28" ht="14.25" customHeight="1">
      <c r="A56" s="2604" t="s">
        <v>1334</v>
      </c>
      <c r="B56" s="2604"/>
      <c r="C56" s="2604"/>
      <c r="D56" s="2604"/>
      <c r="E56" s="2604"/>
      <c r="F56" s="2604"/>
      <c r="G56" s="2604"/>
      <c r="H56" s="2604"/>
      <c r="I56" s="2604"/>
      <c r="J56" s="2604"/>
      <c r="K56" s="2604"/>
      <c r="L56" s="2604"/>
      <c r="M56" s="2604"/>
      <c r="N56" s="2604"/>
      <c r="O56" s="2604"/>
      <c r="P56" s="2604"/>
      <c r="Q56" s="2604"/>
      <c r="R56" s="2604"/>
      <c r="S56" s="2604"/>
      <c r="T56" s="2604"/>
      <c r="U56" s="2604"/>
      <c r="V56" s="2604"/>
      <c r="W56" s="2604"/>
    </row>
    <row r="59" spans="1:28" ht="18" customHeight="1">
      <c r="A59" s="2610" t="s">
        <v>128</v>
      </c>
      <c r="B59" s="2613" t="s">
        <v>29</v>
      </c>
      <c r="C59" s="2614"/>
      <c r="D59" s="2614"/>
      <c r="E59" s="2614"/>
      <c r="F59" s="2614"/>
      <c r="G59" s="2614"/>
      <c r="H59" s="2614"/>
      <c r="I59" s="2614"/>
      <c r="J59" s="2614"/>
      <c r="K59" s="2614"/>
      <c r="L59" s="2614"/>
      <c r="M59" s="2614"/>
      <c r="N59" s="2614"/>
      <c r="O59" s="2614"/>
      <c r="P59" s="2614"/>
      <c r="Q59" s="2614"/>
      <c r="R59" s="2614"/>
      <c r="S59" s="2614"/>
      <c r="T59" s="2614"/>
      <c r="U59" s="2614"/>
      <c r="V59" s="2614"/>
      <c r="W59" s="2614"/>
      <c r="X59" s="2614"/>
      <c r="Y59" s="2614"/>
    </row>
    <row r="60" spans="1:28" s="149" customFormat="1" ht="18" customHeight="1">
      <c r="A60" s="2611"/>
      <c r="B60" s="2505" t="s">
        <v>17</v>
      </c>
      <c r="C60" s="2507"/>
      <c r="D60" s="2505" t="s">
        <v>17</v>
      </c>
      <c r="E60" s="2507"/>
      <c r="F60" s="2505" t="s">
        <v>17</v>
      </c>
      <c r="G60" s="2507"/>
      <c r="H60" s="2505" t="s">
        <v>17</v>
      </c>
      <c r="I60" s="2507"/>
      <c r="J60" s="2505" t="s">
        <v>17</v>
      </c>
      <c r="K60" s="2507"/>
      <c r="L60" s="2505" t="s">
        <v>17</v>
      </c>
      <c r="M60" s="2487"/>
      <c r="N60" s="2505" t="s">
        <v>17</v>
      </c>
      <c r="O60" s="2487"/>
      <c r="P60" s="2505" t="s">
        <v>17</v>
      </c>
      <c r="Q60" s="2487"/>
      <c r="R60" s="2486" t="s">
        <v>17</v>
      </c>
      <c r="S60" s="2508"/>
      <c r="T60" s="2596" t="s">
        <v>17</v>
      </c>
      <c r="U60" s="2597"/>
      <c r="V60" s="2596" t="s">
        <v>17</v>
      </c>
      <c r="W60" s="2597"/>
      <c r="X60" s="2596" t="s">
        <v>17</v>
      </c>
      <c r="Y60" s="2597"/>
      <c r="Z60" s="300"/>
      <c r="AA60" s="699"/>
      <c r="AB60" s="699"/>
    </row>
    <row r="61" spans="1:28" s="149" customFormat="1" ht="18" customHeight="1">
      <c r="A61" s="2611"/>
      <c r="B61" s="2505">
        <v>2010</v>
      </c>
      <c r="C61" s="2507"/>
      <c r="D61" s="2505">
        <v>2011</v>
      </c>
      <c r="E61" s="2507"/>
      <c r="F61" s="2505">
        <v>2012</v>
      </c>
      <c r="G61" s="2507"/>
      <c r="H61" s="2505">
        <v>2013</v>
      </c>
      <c r="I61" s="2507"/>
      <c r="J61" s="2505">
        <v>2014</v>
      </c>
      <c r="K61" s="2507"/>
      <c r="L61" s="2505">
        <v>2015</v>
      </c>
      <c r="M61" s="2487"/>
      <c r="N61" s="2505">
        <v>2016</v>
      </c>
      <c r="O61" s="2487"/>
      <c r="P61" s="2505">
        <v>2017</v>
      </c>
      <c r="Q61" s="2487"/>
      <c r="R61" s="2486">
        <v>2018</v>
      </c>
      <c r="S61" s="2508"/>
      <c r="T61" s="2596">
        <v>2019</v>
      </c>
      <c r="U61" s="2597"/>
      <c r="V61" s="2596" t="s">
        <v>1316</v>
      </c>
      <c r="W61" s="2597"/>
      <c r="X61" s="2596">
        <v>2021</v>
      </c>
      <c r="Y61" s="2597"/>
      <c r="Z61" s="300"/>
      <c r="AA61" s="699"/>
      <c r="AB61" s="699"/>
    </row>
    <row r="62" spans="1:28" s="146" customFormat="1" ht="30" customHeight="1">
      <c r="A62" s="2612"/>
      <c r="B62" s="45" t="s">
        <v>19</v>
      </c>
      <c r="C62" s="47" t="s">
        <v>20</v>
      </c>
      <c r="D62" s="45" t="s">
        <v>19</v>
      </c>
      <c r="E62" s="47" t="s">
        <v>20</v>
      </c>
      <c r="F62" s="45" t="s">
        <v>19</v>
      </c>
      <c r="G62" s="47" t="s">
        <v>20</v>
      </c>
      <c r="H62" s="45" t="s">
        <v>19</v>
      </c>
      <c r="I62" s="47" t="s">
        <v>20</v>
      </c>
      <c r="J62" s="45" t="s">
        <v>19</v>
      </c>
      <c r="K62" s="47" t="s">
        <v>20</v>
      </c>
      <c r="L62" s="45" t="s">
        <v>19</v>
      </c>
      <c r="M62" s="105" t="s">
        <v>20</v>
      </c>
      <c r="N62" s="45" t="s">
        <v>19</v>
      </c>
      <c r="O62" s="105" t="s">
        <v>20</v>
      </c>
      <c r="P62" s="45" t="s">
        <v>19</v>
      </c>
      <c r="Q62" s="105" t="s">
        <v>20</v>
      </c>
      <c r="R62" s="103" t="s">
        <v>19</v>
      </c>
      <c r="S62" s="48" t="s">
        <v>20</v>
      </c>
      <c r="T62" s="289" t="s">
        <v>19</v>
      </c>
      <c r="U62" s="88" t="s">
        <v>20</v>
      </c>
      <c r="V62" s="1808" t="s">
        <v>19</v>
      </c>
      <c r="W62" s="1809" t="s">
        <v>20</v>
      </c>
      <c r="X62" s="1808" t="s">
        <v>19</v>
      </c>
      <c r="Y62" s="1809" t="s">
        <v>20</v>
      </c>
      <c r="Z62" s="732"/>
      <c r="AA62" s="700"/>
      <c r="AB62" s="700"/>
    </row>
    <row r="63" spans="1:28" s="16" customFormat="1" ht="15.5" thickBot="1">
      <c r="A63" s="1780" t="s">
        <v>46</v>
      </c>
      <c r="B63" s="1810">
        <v>445812</v>
      </c>
      <c r="C63" s="1718" t="s">
        <v>1348</v>
      </c>
      <c r="D63" s="1811">
        <v>448563</v>
      </c>
      <c r="E63" s="1720" t="s">
        <v>1349</v>
      </c>
      <c r="F63" s="1717">
        <v>447748</v>
      </c>
      <c r="G63" s="1718" t="s">
        <v>1350</v>
      </c>
      <c r="H63" s="1812">
        <v>450120</v>
      </c>
      <c r="I63" s="1720" t="s">
        <v>1351</v>
      </c>
      <c r="J63" s="1813">
        <v>450769</v>
      </c>
      <c r="K63" s="1718" t="s">
        <v>1352</v>
      </c>
      <c r="L63" s="1814">
        <v>445936</v>
      </c>
      <c r="M63" s="1720" t="s">
        <v>1353</v>
      </c>
      <c r="N63" s="1810">
        <v>455868</v>
      </c>
      <c r="O63" s="1718" t="s">
        <v>1354</v>
      </c>
      <c r="P63" s="1815">
        <v>458078</v>
      </c>
      <c r="Q63" s="1720" t="s">
        <v>1355</v>
      </c>
      <c r="R63" s="1816">
        <v>455309</v>
      </c>
      <c r="S63" s="1718" t="s">
        <v>1356</v>
      </c>
      <c r="T63" s="1817">
        <v>465299</v>
      </c>
      <c r="U63" s="1720" t="s">
        <v>1357</v>
      </c>
      <c r="V63" s="1727"/>
      <c r="W63" s="1728"/>
      <c r="X63" s="1818">
        <v>490080</v>
      </c>
      <c r="Y63" s="1819" t="s">
        <v>767</v>
      </c>
      <c r="Z63" s="734"/>
    </row>
    <row r="64" spans="1:28" s="16" customFormat="1">
      <c r="A64" s="1731"/>
      <c r="B64" s="1737"/>
      <c r="C64" s="1732"/>
      <c r="D64" s="1738"/>
      <c r="E64" s="1734"/>
      <c r="F64" s="707"/>
      <c r="G64" s="1732"/>
      <c r="H64" s="708"/>
      <c r="I64" s="1734"/>
      <c r="J64" s="1735"/>
      <c r="K64" s="1732"/>
      <c r="L64" s="1733"/>
      <c r="M64" s="1734"/>
      <c r="N64" s="1737"/>
      <c r="O64" s="1732"/>
      <c r="P64" s="1738"/>
      <c r="Q64" s="1734"/>
      <c r="R64" s="669"/>
      <c r="S64" s="1732"/>
      <c r="T64" s="1740"/>
      <c r="U64" s="1734"/>
      <c r="V64" s="1741"/>
      <c r="W64" s="1742"/>
      <c r="X64" s="228"/>
      <c r="Y64" s="1091"/>
      <c r="Z64" s="9"/>
    </row>
    <row r="65" spans="1:26" s="16" customFormat="1">
      <c r="A65" s="306" t="s">
        <v>129</v>
      </c>
      <c r="B65" s="1749">
        <v>0.68</v>
      </c>
      <c r="C65" s="1744" t="s">
        <v>771</v>
      </c>
      <c r="D65" s="1750">
        <v>0.69499999999999995</v>
      </c>
      <c r="E65" s="1746" t="s">
        <v>776</v>
      </c>
      <c r="F65" s="1743">
        <v>0.69</v>
      </c>
      <c r="G65" s="1744" t="s">
        <v>771</v>
      </c>
      <c r="H65" s="1820">
        <v>0.69099999999999995</v>
      </c>
      <c r="I65" s="1746" t="s">
        <v>768</v>
      </c>
      <c r="J65" s="1747">
        <v>0.69699999999999995</v>
      </c>
      <c r="K65" s="1744" t="s">
        <v>771</v>
      </c>
      <c r="L65" s="1745">
        <v>0.69399999999999995</v>
      </c>
      <c r="M65" s="1746" t="s">
        <v>776</v>
      </c>
      <c r="N65" s="1749">
        <v>0.69199999999999995</v>
      </c>
      <c r="O65" s="1744" t="s">
        <v>776</v>
      </c>
      <c r="P65" s="1750">
        <v>0.69899999999999995</v>
      </c>
      <c r="Q65" s="1746" t="s">
        <v>768</v>
      </c>
      <c r="R65" s="1821">
        <v>0.69599999999999995</v>
      </c>
      <c r="S65" s="1744" t="s">
        <v>1328</v>
      </c>
      <c r="T65" s="1822">
        <v>0.68</v>
      </c>
      <c r="U65" s="1746" t="s">
        <v>776</v>
      </c>
      <c r="V65" s="1753"/>
      <c r="W65" s="1754"/>
      <c r="X65" s="1665">
        <v>0.68300000000000005</v>
      </c>
      <c r="Y65" s="1095" t="s">
        <v>1114</v>
      </c>
      <c r="Z65" s="9"/>
    </row>
    <row r="66" spans="1:26" s="16" customFormat="1">
      <c r="A66" s="713" t="s">
        <v>130</v>
      </c>
      <c r="B66" s="1749">
        <v>0.26900000000000002</v>
      </c>
      <c r="C66" s="1744" t="s">
        <v>768</v>
      </c>
      <c r="D66" s="1750">
        <v>0.27900000000000003</v>
      </c>
      <c r="E66" s="1746" t="s">
        <v>776</v>
      </c>
      <c r="F66" s="1743">
        <v>0.27200000000000002</v>
      </c>
      <c r="G66" s="1744" t="s">
        <v>768</v>
      </c>
      <c r="H66" s="1820">
        <v>0.26700000000000002</v>
      </c>
      <c r="I66" s="1746" t="s">
        <v>768</v>
      </c>
      <c r="J66" s="1747">
        <v>0.27300000000000002</v>
      </c>
      <c r="K66" s="1744" t="s">
        <v>776</v>
      </c>
      <c r="L66" s="1745">
        <v>0.25800000000000001</v>
      </c>
      <c r="M66" s="1746" t="s">
        <v>768</v>
      </c>
      <c r="N66" s="1749">
        <v>0.254</v>
      </c>
      <c r="O66" s="1744" t="s">
        <v>768</v>
      </c>
      <c r="P66" s="1750">
        <v>0.26</v>
      </c>
      <c r="Q66" s="1746" t="s">
        <v>776</v>
      </c>
      <c r="R66" s="1821">
        <v>0.25700000000000001</v>
      </c>
      <c r="S66" s="1744" t="s">
        <v>768</v>
      </c>
      <c r="T66" s="1822">
        <v>0.23699999999999999</v>
      </c>
      <c r="U66" s="1746" t="s">
        <v>892</v>
      </c>
      <c r="V66" s="1755"/>
      <c r="W66" s="1754"/>
      <c r="X66" s="1665">
        <v>0.246</v>
      </c>
      <c r="Y66" s="1095" t="s">
        <v>776</v>
      </c>
    </row>
    <row r="67" spans="1:26" s="16" customFormat="1">
      <c r="A67" s="712" t="s">
        <v>58</v>
      </c>
      <c r="B67" s="1749">
        <v>0.503</v>
      </c>
      <c r="C67" s="1744" t="s">
        <v>885</v>
      </c>
      <c r="D67" s="1750">
        <v>0.51200000000000001</v>
      </c>
      <c r="E67" s="1746" t="s">
        <v>885</v>
      </c>
      <c r="F67" s="1743">
        <v>0.51200000000000001</v>
      </c>
      <c r="G67" s="1744" t="s">
        <v>885</v>
      </c>
      <c r="H67" s="1820">
        <v>0.52300000000000002</v>
      </c>
      <c r="I67" s="1746" t="s">
        <v>776</v>
      </c>
      <c r="J67" s="1747">
        <v>0.51500000000000001</v>
      </c>
      <c r="K67" s="1744" t="s">
        <v>768</v>
      </c>
      <c r="L67" s="1745">
        <v>0.52100000000000002</v>
      </c>
      <c r="M67" s="1746" t="s">
        <v>776</v>
      </c>
      <c r="N67" s="1749">
        <v>0.51800000000000002</v>
      </c>
      <c r="O67" s="1744" t="s">
        <v>776</v>
      </c>
      <c r="P67" s="1750">
        <v>0.50900000000000001</v>
      </c>
      <c r="Q67" s="1746" t="s">
        <v>776</v>
      </c>
      <c r="R67" s="1821">
        <v>0.51600000000000001</v>
      </c>
      <c r="S67" s="1744" t="s">
        <v>771</v>
      </c>
      <c r="T67" s="1822">
        <v>0.499</v>
      </c>
      <c r="U67" s="1746" t="s">
        <v>776</v>
      </c>
      <c r="V67" s="1755"/>
      <c r="W67" s="1754"/>
      <c r="X67" s="1665">
        <v>0.50600000000000001</v>
      </c>
      <c r="Y67" s="1095" t="s">
        <v>885</v>
      </c>
    </row>
    <row r="68" spans="1:26" s="16" customFormat="1">
      <c r="A68" s="1756" t="s">
        <v>130</v>
      </c>
      <c r="B68" s="1749">
        <v>0.19900000000000001</v>
      </c>
      <c r="C68" s="1744" t="s">
        <v>768</v>
      </c>
      <c r="D68" s="1750">
        <v>0.2</v>
      </c>
      <c r="E68" s="1746" t="s">
        <v>768</v>
      </c>
      <c r="F68" s="1743">
        <v>0.20100000000000001</v>
      </c>
      <c r="G68" s="1744" t="s">
        <v>892</v>
      </c>
      <c r="H68" s="1820">
        <v>0.20200000000000001</v>
      </c>
      <c r="I68" s="1746" t="s">
        <v>768</v>
      </c>
      <c r="J68" s="1747">
        <v>0.2</v>
      </c>
      <c r="K68" s="1744" t="s">
        <v>892</v>
      </c>
      <c r="L68" s="1745">
        <v>0.19600000000000001</v>
      </c>
      <c r="M68" s="1746" t="s">
        <v>768</v>
      </c>
      <c r="N68" s="1749">
        <v>0.188</v>
      </c>
      <c r="O68" s="1744" t="s">
        <v>892</v>
      </c>
      <c r="P68" s="1750">
        <v>0.19</v>
      </c>
      <c r="Q68" s="1746" t="s">
        <v>892</v>
      </c>
      <c r="R68" s="1821">
        <v>0.19</v>
      </c>
      <c r="S68" s="1744" t="s">
        <v>892</v>
      </c>
      <c r="T68" s="1822">
        <v>0.17199999999999999</v>
      </c>
      <c r="U68" s="1746" t="s">
        <v>892</v>
      </c>
      <c r="V68" s="1755"/>
      <c r="W68" s="1754"/>
      <c r="X68" s="1665">
        <v>0.183</v>
      </c>
      <c r="Y68" s="1095" t="s">
        <v>892</v>
      </c>
    </row>
    <row r="69" spans="1:26" s="16" customFormat="1">
      <c r="A69" s="712" t="s">
        <v>59</v>
      </c>
      <c r="B69" s="1749">
        <v>0.122</v>
      </c>
      <c r="C69" s="1744" t="s">
        <v>941</v>
      </c>
      <c r="D69" s="1750">
        <v>0.126</v>
      </c>
      <c r="E69" s="1746" t="s">
        <v>892</v>
      </c>
      <c r="F69" s="1743">
        <v>0.126</v>
      </c>
      <c r="G69" s="1744" t="s">
        <v>892</v>
      </c>
      <c r="H69" s="1820">
        <v>0.11799999999999999</v>
      </c>
      <c r="I69" s="1746" t="s">
        <v>892</v>
      </c>
      <c r="J69" s="1747">
        <v>0.124</v>
      </c>
      <c r="K69" s="1744" t="s">
        <v>899</v>
      </c>
      <c r="L69" s="1745">
        <v>0.11700000000000001</v>
      </c>
      <c r="M69" s="1746" t="s">
        <v>941</v>
      </c>
      <c r="N69" s="1749">
        <v>0.11700000000000001</v>
      </c>
      <c r="O69" s="1744" t="s">
        <v>941</v>
      </c>
      <c r="P69" s="1750">
        <v>0.128</v>
      </c>
      <c r="Q69" s="1746" t="s">
        <v>892</v>
      </c>
      <c r="R69" s="1821">
        <v>0.129</v>
      </c>
      <c r="S69" s="1744" t="s">
        <v>892</v>
      </c>
      <c r="T69" s="1822">
        <v>0.125</v>
      </c>
      <c r="U69" s="1746" t="s">
        <v>892</v>
      </c>
      <c r="V69" s="1755"/>
      <c r="W69" s="1754"/>
      <c r="X69" s="1665">
        <v>0.123</v>
      </c>
      <c r="Y69" s="1095" t="s">
        <v>892</v>
      </c>
    </row>
    <row r="70" spans="1:26" s="16" customFormat="1">
      <c r="A70" s="1756" t="s">
        <v>130</v>
      </c>
      <c r="B70" s="1749">
        <v>5.0999999999999997E-2</v>
      </c>
      <c r="C70" s="1744" t="s">
        <v>781</v>
      </c>
      <c r="D70" s="1750">
        <v>5.5E-2</v>
      </c>
      <c r="E70" s="1746" t="s">
        <v>899</v>
      </c>
      <c r="F70" s="1743">
        <v>5.3999999999999999E-2</v>
      </c>
      <c r="G70" s="1744" t="s">
        <v>899</v>
      </c>
      <c r="H70" s="1820">
        <v>4.5999999999999999E-2</v>
      </c>
      <c r="I70" s="1746" t="s">
        <v>899</v>
      </c>
      <c r="J70" s="1747">
        <v>5.1999999999999998E-2</v>
      </c>
      <c r="K70" s="1744" t="s">
        <v>781</v>
      </c>
      <c r="L70" s="1745">
        <v>4.2000000000000003E-2</v>
      </c>
      <c r="M70" s="1746" t="s">
        <v>770</v>
      </c>
      <c r="N70" s="1749">
        <v>4.3999999999999997E-2</v>
      </c>
      <c r="O70" s="1744" t="s">
        <v>781</v>
      </c>
      <c r="P70" s="1750">
        <v>4.9000000000000002E-2</v>
      </c>
      <c r="Q70" s="1746" t="s">
        <v>781</v>
      </c>
      <c r="R70" s="1821">
        <v>0.05</v>
      </c>
      <c r="S70" s="1744" t="s">
        <v>781</v>
      </c>
      <c r="T70" s="1822">
        <v>4.7E-2</v>
      </c>
      <c r="U70" s="1746" t="s">
        <v>781</v>
      </c>
      <c r="V70" s="1755"/>
      <c r="W70" s="1754"/>
      <c r="X70" s="1665">
        <v>4.2999999999999997E-2</v>
      </c>
      <c r="Y70" s="1095" t="s">
        <v>899</v>
      </c>
    </row>
    <row r="71" spans="1:26" s="16" customFormat="1">
      <c r="A71" s="1756"/>
      <c r="B71" s="1749"/>
      <c r="C71" s="1744"/>
      <c r="D71" s="1750"/>
      <c r="E71" s="1746"/>
      <c r="F71" s="1743"/>
      <c r="G71" s="1744"/>
      <c r="H71" s="1820"/>
      <c r="I71" s="1746"/>
      <c r="J71" s="1747"/>
      <c r="K71" s="1744"/>
      <c r="L71" s="1745"/>
      <c r="M71" s="1746"/>
      <c r="N71" s="1749"/>
      <c r="O71" s="1744"/>
      <c r="P71" s="1750"/>
      <c r="Q71" s="1746"/>
      <c r="R71" s="1821"/>
      <c r="S71" s="1744"/>
      <c r="T71" s="1822"/>
      <c r="U71" s="1746"/>
      <c r="V71" s="1755"/>
      <c r="W71" s="1754"/>
      <c r="X71" s="1665"/>
      <c r="Y71" s="1095"/>
    </row>
    <row r="72" spans="1:26" s="16" customFormat="1">
      <c r="A72" s="306" t="s">
        <v>57</v>
      </c>
      <c r="B72" s="1749">
        <v>0.32</v>
      </c>
      <c r="C72" s="1744" t="s">
        <v>771</v>
      </c>
      <c r="D72" s="1750">
        <v>0.30499999999999999</v>
      </c>
      <c r="E72" s="1746" t="s">
        <v>776</v>
      </c>
      <c r="F72" s="1743">
        <v>0.31</v>
      </c>
      <c r="G72" s="1744" t="s">
        <v>771</v>
      </c>
      <c r="H72" s="1820">
        <v>0.309</v>
      </c>
      <c r="I72" s="1746" t="s">
        <v>768</v>
      </c>
      <c r="J72" s="1747">
        <v>0.30299999999999999</v>
      </c>
      <c r="K72" s="1744" t="s">
        <v>771</v>
      </c>
      <c r="L72" s="1745">
        <v>0.30599999999999999</v>
      </c>
      <c r="M72" s="1746" t="s">
        <v>776</v>
      </c>
      <c r="N72" s="1749">
        <v>0.308</v>
      </c>
      <c r="O72" s="1744" t="s">
        <v>776</v>
      </c>
      <c r="P72" s="1750">
        <v>0.30099999999999999</v>
      </c>
      <c r="Q72" s="1746" t="s">
        <v>768</v>
      </c>
      <c r="R72" s="1821">
        <v>0.30399999999999999</v>
      </c>
      <c r="S72" s="1744" t="s">
        <v>1328</v>
      </c>
      <c r="T72" s="1822">
        <v>0.32</v>
      </c>
      <c r="U72" s="1746" t="s">
        <v>776</v>
      </c>
      <c r="V72" s="1755"/>
      <c r="W72" s="1754"/>
      <c r="X72" s="1665">
        <v>0.317</v>
      </c>
      <c r="Y72" s="1095" t="s">
        <v>1114</v>
      </c>
    </row>
    <row r="73" spans="1:26" s="16" customFormat="1">
      <c r="A73" s="712" t="s">
        <v>131</v>
      </c>
      <c r="B73" s="1749">
        <v>0.154</v>
      </c>
      <c r="C73" s="1744" t="s">
        <v>892</v>
      </c>
      <c r="D73" s="1750">
        <v>0.155</v>
      </c>
      <c r="E73" s="1746" t="s">
        <v>892</v>
      </c>
      <c r="F73" s="1743">
        <v>0.155</v>
      </c>
      <c r="G73" s="1744" t="s">
        <v>892</v>
      </c>
      <c r="H73" s="1820">
        <v>0.158</v>
      </c>
      <c r="I73" s="1746" t="s">
        <v>941</v>
      </c>
      <c r="J73" s="1747">
        <v>0.153</v>
      </c>
      <c r="K73" s="1744" t="s">
        <v>768</v>
      </c>
      <c r="L73" s="1745">
        <v>0.15</v>
      </c>
      <c r="M73" s="1746" t="s">
        <v>892</v>
      </c>
      <c r="N73" s="1749">
        <v>0.154</v>
      </c>
      <c r="O73" s="1744" t="s">
        <v>941</v>
      </c>
      <c r="P73" s="1750">
        <v>0.154</v>
      </c>
      <c r="Q73" s="1746" t="s">
        <v>892</v>
      </c>
      <c r="R73" s="1821">
        <v>0.15</v>
      </c>
      <c r="S73" s="1744" t="s">
        <v>941</v>
      </c>
      <c r="T73" s="1822">
        <v>0.161</v>
      </c>
      <c r="U73" s="1746" t="s">
        <v>892</v>
      </c>
      <c r="V73" s="1755"/>
      <c r="W73" s="1754"/>
      <c r="X73" s="1665">
        <v>0.155</v>
      </c>
      <c r="Y73" s="1095" t="s">
        <v>768</v>
      </c>
    </row>
    <row r="74" spans="1:26" s="16" customFormat="1">
      <c r="A74" s="1756" t="s">
        <v>132</v>
      </c>
      <c r="B74" s="1749">
        <v>0.113</v>
      </c>
      <c r="C74" s="1744" t="s">
        <v>941</v>
      </c>
      <c r="D74" s="1750">
        <v>0.11899999999999999</v>
      </c>
      <c r="E74" s="1746" t="s">
        <v>892</v>
      </c>
      <c r="F74" s="1743">
        <v>0.11899999999999999</v>
      </c>
      <c r="G74" s="1744" t="s">
        <v>892</v>
      </c>
      <c r="H74" s="1820">
        <v>0.11899999999999999</v>
      </c>
      <c r="I74" s="1746" t="s">
        <v>941</v>
      </c>
      <c r="J74" s="1747">
        <v>0.115</v>
      </c>
      <c r="K74" s="1744" t="s">
        <v>941</v>
      </c>
      <c r="L74" s="1745">
        <v>0.114</v>
      </c>
      <c r="M74" s="1746" t="s">
        <v>899</v>
      </c>
      <c r="N74" s="1749">
        <v>0.11700000000000001</v>
      </c>
      <c r="O74" s="1744" t="s">
        <v>899</v>
      </c>
      <c r="P74" s="1750">
        <v>0.123</v>
      </c>
      <c r="Q74" s="1746" t="s">
        <v>892</v>
      </c>
      <c r="R74" s="1821">
        <v>0.12</v>
      </c>
      <c r="S74" s="1744" t="s">
        <v>941</v>
      </c>
      <c r="T74" s="1822">
        <v>0.125</v>
      </c>
      <c r="U74" s="1746" t="s">
        <v>892</v>
      </c>
      <c r="V74" s="1755"/>
      <c r="W74" s="1754"/>
      <c r="X74" s="1665">
        <v>0.12</v>
      </c>
      <c r="Y74" s="1095" t="s">
        <v>892</v>
      </c>
    </row>
    <row r="75" spans="1:26" s="16" customFormat="1">
      <c r="A75" s="1756" t="s">
        <v>133</v>
      </c>
      <c r="B75" s="1749">
        <v>0.04</v>
      </c>
      <c r="C75" s="1744" t="s">
        <v>781</v>
      </c>
      <c r="D75" s="1750">
        <v>3.5999999999999997E-2</v>
      </c>
      <c r="E75" s="1746" t="s">
        <v>781</v>
      </c>
      <c r="F75" s="1743">
        <v>3.5999999999999997E-2</v>
      </c>
      <c r="G75" s="1744" t="s">
        <v>770</v>
      </c>
      <c r="H75" s="1820">
        <v>3.7999999999999999E-2</v>
      </c>
      <c r="I75" s="1746" t="s">
        <v>770</v>
      </c>
      <c r="J75" s="1747">
        <v>3.7999999999999999E-2</v>
      </c>
      <c r="K75" s="1744" t="s">
        <v>781</v>
      </c>
      <c r="L75" s="1745">
        <v>3.5000000000000003E-2</v>
      </c>
      <c r="M75" s="1746" t="s">
        <v>781</v>
      </c>
      <c r="N75" s="1749">
        <v>3.6999999999999998E-2</v>
      </c>
      <c r="O75" s="1744" t="s">
        <v>781</v>
      </c>
      <c r="P75" s="1750">
        <v>3.1E-2</v>
      </c>
      <c r="Q75" s="1746" t="s">
        <v>770</v>
      </c>
      <c r="R75" s="1821">
        <v>3.1E-2</v>
      </c>
      <c r="S75" s="1744" t="s">
        <v>770</v>
      </c>
      <c r="T75" s="1822">
        <v>3.5000000000000003E-2</v>
      </c>
      <c r="U75" s="1746" t="s">
        <v>899</v>
      </c>
      <c r="V75" s="1755"/>
      <c r="W75" s="1754"/>
      <c r="X75" s="1665">
        <v>3.5999999999999997E-2</v>
      </c>
      <c r="Y75" s="1095" t="s">
        <v>781</v>
      </c>
    </row>
    <row r="76" spans="1:26" s="16" customFormat="1">
      <c r="A76" s="712" t="s">
        <v>134</v>
      </c>
      <c r="B76" s="1749">
        <v>0.16600000000000001</v>
      </c>
      <c r="C76" s="1744" t="s">
        <v>892</v>
      </c>
      <c r="D76" s="1750">
        <v>0.15</v>
      </c>
      <c r="E76" s="1746" t="s">
        <v>892</v>
      </c>
      <c r="F76" s="1743">
        <v>0.154</v>
      </c>
      <c r="G76" s="1744" t="s">
        <v>892</v>
      </c>
      <c r="H76" s="1820">
        <v>0.151</v>
      </c>
      <c r="I76" s="1746" t="s">
        <v>941</v>
      </c>
      <c r="J76" s="1747">
        <v>0.15</v>
      </c>
      <c r="K76" s="1744" t="s">
        <v>941</v>
      </c>
      <c r="L76" s="1745">
        <v>0.157</v>
      </c>
      <c r="M76" s="1746" t="s">
        <v>941</v>
      </c>
      <c r="N76" s="1749">
        <v>0.154</v>
      </c>
      <c r="O76" s="1744" t="s">
        <v>941</v>
      </c>
      <c r="P76" s="1750">
        <v>0.14699999999999999</v>
      </c>
      <c r="Q76" s="1746" t="s">
        <v>899</v>
      </c>
      <c r="R76" s="1821">
        <v>0.154</v>
      </c>
      <c r="S76" s="1744" t="s">
        <v>892</v>
      </c>
      <c r="T76" s="1822">
        <v>0.16</v>
      </c>
      <c r="U76" s="1746" t="s">
        <v>892</v>
      </c>
      <c r="V76" s="1755"/>
      <c r="W76" s="1754"/>
      <c r="X76" s="1665">
        <v>0.161</v>
      </c>
      <c r="Y76" s="1095" t="s">
        <v>768</v>
      </c>
    </row>
    <row r="77" spans="1:26" s="16" customFormat="1">
      <c r="A77" s="1756" t="s">
        <v>132</v>
      </c>
      <c r="B77" s="1749">
        <v>0.13100000000000001</v>
      </c>
      <c r="C77" s="1744" t="s">
        <v>892</v>
      </c>
      <c r="D77" s="1750">
        <v>0.122</v>
      </c>
      <c r="E77" s="1746" t="s">
        <v>941</v>
      </c>
      <c r="F77" s="1743">
        <v>0.121</v>
      </c>
      <c r="G77" s="1744" t="s">
        <v>941</v>
      </c>
      <c r="H77" s="1820">
        <v>0.122</v>
      </c>
      <c r="I77" s="1746" t="s">
        <v>899</v>
      </c>
      <c r="J77" s="1747">
        <v>0.121</v>
      </c>
      <c r="K77" s="1744" t="s">
        <v>899</v>
      </c>
      <c r="L77" s="1745">
        <v>0.11899999999999999</v>
      </c>
      <c r="M77" s="1746" t="s">
        <v>899</v>
      </c>
      <c r="N77" s="1749">
        <v>0.129</v>
      </c>
      <c r="O77" s="1744" t="s">
        <v>941</v>
      </c>
      <c r="P77" s="1750">
        <v>0.121</v>
      </c>
      <c r="Q77" s="1746" t="s">
        <v>899</v>
      </c>
      <c r="R77" s="1821">
        <v>0.126</v>
      </c>
      <c r="S77" s="1744" t="s">
        <v>892</v>
      </c>
      <c r="T77" s="1822">
        <v>0.127</v>
      </c>
      <c r="U77" s="1746" t="s">
        <v>941</v>
      </c>
      <c r="V77" s="1755"/>
      <c r="W77" s="1754"/>
      <c r="X77" s="1665">
        <v>0.127</v>
      </c>
      <c r="Y77" s="1095" t="s">
        <v>941</v>
      </c>
    </row>
    <row r="78" spans="1:26" s="16" customFormat="1">
      <c r="A78" s="1756" t="s">
        <v>133</v>
      </c>
      <c r="B78" s="1749">
        <v>3.5000000000000003E-2</v>
      </c>
      <c r="C78" s="1744" t="s">
        <v>770</v>
      </c>
      <c r="D78" s="1750">
        <v>2.8000000000000001E-2</v>
      </c>
      <c r="E78" s="1746" t="s">
        <v>770</v>
      </c>
      <c r="F78" s="1743">
        <v>3.3000000000000002E-2</v>
      </c>
      <c r="G78" s="1744" t="s">
        <v>770</v>
      </c>
      <c r="H78" s="1820">
        <v>2.9000000000000001E-2</v>
      </c>
      <c r="I78" s="1746" t="s">
        <v>770</v>
      </c>
      <c r="J78" s="1747">
        <v>2.9000000000000001E-2</v>
      </c>
      <c r="K78" s="1744" t="s">
        <v>770</v>
      </c>
      <c r="L78" s="1745">
        <v>3.6999999999999998E-2</v>
      </c>
      <c r="M78" s="1746" t="s">
        <v>770</v>
      </c>
      <c r="N78" s="1749">
        <v>2.5000000000000001E-2</v>
      </c>
      <c r="O78" s="1744" t="s">
        <v>770</v>
      </c>
      <c r="P78" s="1750">
        <v>2.5999999999999999E-2</v>
      </c>
      <c r="Q78" s="1746" t="s">
        <v>1358</v>
      </c>
      <c r="R78" s="1821">
        <v>2.7999999999999997E-2</v>
      </c>
      <c r="S78" s="1744" t="s">
        <v>770</v>
      </c>
      <c r="T78" s="1822">
        <v>3.3000000000000002E-2</v>
      </c>
      <c r="U78" s="1746" t="s">
        <v>781</v>
      </c>
      <c r="V78" s="1755"/>
      <c r="W78" s="1754"/>
      <c r="X78" s="1665">
        <v>3.5000000000000003E-2</v>
      </c>
      <c r="Y78" s="1095" t="s">
        <v>770</v>
      </c>
    </row>
    <row r="79" spans="1:26" s="16" customFormat="1">
      <c r="A79" s="306"/>
      <c r="B79" s="1762" t="s">
        <v>313</v>
      </c>
      <c r="C79" s="1744"/>
      <c r="D79" s="1763" t="s">
        <v>313</v>
      </c>
      <c r="E79" s="1746"/>
      <c r="F79" s="1758" t="s">
        <v>313</v>
      </c>
      <c r="G79" s="1744"/>
      <c r="H79" s="1823" t="s">
        <v>313</v>
      </c>
      <c r="I79" s="1746"/>
      <c r="J79" s="1760" t="s">
        <v>313</v>
      </c>
      <c r="K79" s="1744"/>
      <c r="L79" s="1759" t="s">
        <v>313</v>
      </c>
      <c r="M79" s="1746"/>
      <c r="N79" s="1762" t="s">
        <v>313</v>
      </c>
      <c r="O79" s="1744"/>
      <c r="P79" s="1763"/>
      <c r="Q79" s="1746"/>
      <c r="R79" s="1796" t="s">
        <v>313</v>
      </c>
      <c r="S79" s="1744"/>
      <c r="T79" s="1765"/>
      <c r="U79" s="1746"/>
      <c r="V79" s="1766"/>
      <c r="W79" s="1754"/>
      <c r="X79" s="1671"/>
      <c r="Y79" s="1095"/>
    </row>
    <row r="80" spans="1:26" s="16" customFormat="1">
      <c r="A80" s="306" t="s">
        <v>135</v>
      </c>
      <c r="B80" s="1771">
        <v>2.96</v>
      </c>
      <c r="C80" s="1744" t="s">
        <v>963</v>
      </c>
      <c r="D80" s="1772">
        <v>2.97</v>
      </c>
      <c r="E80" s="1746" t="s">
        <v>1359</v>
      </c>
      <c r="F80" s="1767">
        <v>3.01</v>
      </c>
      <c r="G80" s="1744" t="s">
        <v>963</v>
      </c>
      <c r="H80" s="1824">
        <v>3.02</v>
      </c>
      <c r="I80" s="1746" t="s">
        <v>963</v>
      </c>
      <c r="J80" s="1769">
        <v>3.05</v>
      </c>
      <c r="K80" s="1744" t="s">
        <v>963</v>
      </c>
      <c r="L80" s="1768">
        <v>3.11</v>
      </c>
      <c r="M80" s="1746" t="s">
        <v>963</v>
      </c>
      <c r="N80" s="1771">
        <v>3.04</v>
      </c>
      <c r="O80" s="1744" t="s">
        <v>963</v>
      </c>
      <c r="P80" s="1772">
        <v>3.02</v>
      </c>
      <c r="Q80" s="1746" t="s">
        <v>963</v>
      </c>
      <c r="R80" s="1805">
        <v>3.02</v>
      </c>
      <c r="S80" s="1744" t="s">
        <v>963</v>
      </c>
      <c r="T80" s="1774">
        <v>2.95</v>
      </c>
      <c r="U80" s="1746" t="s">
        <v>963</v>
      </c>
      <c r="V80" s="1775"/>
      <c r="W80" s="1754"/>
      <c r="X80" s="1825">
        <v>2.86</v>
      </c>
      <c r="Y80" s="1095" t="s">
        <v>963</v>
      </c>
    </row>
    <row r="81" spans="1:25" s="16" customFormat="1">
      <c r="A81" s="1777" t="s">
        <v>136</v>
      </c>
      <c r="B81" s="1771">
        <v>3.59</v>
      </c>
      <c r="C81" s="1744" t="s">
        <v>1360</v>
      </c>
      <c r="D81" s="1772">
        <v>3.57</v>
      </c>
      <c r="E81" s="1746" t="s">
        <v>966</v>
      </c>
      <c r="F81" s="1767">
        <v>3.61</v>
      </c>
      <c r="G81" s="1744" t="s">
        <v>1360</v>
      </c>
      <c r="H81" s="1824">
        <v>3.61</v>
      </c>
      <c r="I81" s="1746" t="s">
        <v>1360</v>
      </c>
      <c r="J81" s="1769">
        <v>3.61</v>
      </c>
      <c r="K81" s="1744" t="s">
        <v>1360</v>
      </c>
      <c r="L81" s="1768">
        <v>3.69</v>
      </c>
      <c r="M81" s="1746" t="s">
        <v>1360</v>
      </c>
      <c r="N81" s="1771">
        <v>3.63</v>
      </c>
      <c r="O81" s="1744" t="s">
        <v>1360</v>
      </c>
      <c r="P81" s="1772">
        <v>3.6</v>
      </c>
      <c r="Q81" s="1746" t="s">
        <v>1360</v>
      </c>
      <c r="R81" s="1805">
        <v>3.61</v>
      </c>
      <c r="S81" s="1744" t="s">
        <v>1360</v>
      </c>
      <c r="T81" s="1774">
        <v>3.57</v>
      </c>
      <c r="U81" s="1746" t="s">
        <v>1360</v>
      </c>
      <c r="V81" s="1778"/>
      <c r="W81" s="1779"/>
      <c r="X81" s="1825">
        <v>3.41</v>
      </c>
      <c r="Y81" s="1095" t="s">
        <v>966</v>
      </c>
    </row>
    <row r="82" spans="1:25" ht="27.5" customHeight="1">
      <c r="A82" s="2601" t="s">
        <v>1333</v>
      </c>
      <c r="B82" s="2602"/>
      <c r="C82" s="2602"/>
      <c r="D82" s="2602"/>
      <c r="E82" s="2602"/>
      <c r="F82" s="2602"/>
      <c r="G82" s="2602"/>
      <c r="H82" s="2602"/>
      <c r="I82" s="2602"/>
      <c r="J82" s="2602"/>
      <c r="K82" s="2602"/>
      <c r="L82" s="2602"/>
      <c r="M82" s="2602"/>
      <c r="N82" s="2602"/>
      <c r="O82" s="2602"/>
      <c r="P82" s="2602"/>
      <c r="Q82" s="2602"/>
      <c r="R82" s="2602"/>
      <c r="S82" s="2602"/>
      <c r="T82" s="2602"/>
      <c r="U82" s="2602"/>
      <c r="V82" s="2602"/>
      <c r="W82" s="2602"/>
      <c r="X82" s="2602"/>
      <c r="Y82" s="2603"/>
    </row>
    <row r="83" spans="1:25">
      <c r="A83" s="8"/>
    </row>
    <row r="84" spans="1:25" ht="14.25" customHeight="1">
      <c r="A84" s="2604" t="s">
        <v>1334</v>
      </c>
      <c r="B84" s="2604"/>
      <c r="C84" s="2604"/>
      <c r="D84" s="2604"/>
      <c r="E84" s="2604"/>
      <c r="F84" s="2604"/>
      <c r="G84" s="2604"/>
      <c r="H84" s="2604"/>
      <c r="I84" s="2604"/>
      <c r="J84" s="2604"/>
      <c r="K84" s="2604"/>
      <c r="L84" s="2604"/>
      <c r="M84" s="2604"/>
      <c r="N84" s="2604"/>
      <c r="O84" s="2604"/>
      <c r="P84" s="2604"/>
      <c r="Q84" s="2604"/>
      <c r="R84" s="2604"/>
      <c r="S84" s="2604"/>
      <c r="T84" s="2604"/>
      <c r="U84" s="2604"/>
      <c r="V84" s="2604"/>
      <c r="W84" s="2604"/>
    </row>
  </sheetData>
  <mergeCells count="85">
    <mergeCell ref="A82:Y82"/>
    <mergeCell ref="A84:W84"/>
    <mergeCell ref="P61:Q61"/>
    <mergeCell ref="R61:S61"/>
    <mergeCell ref="T61:U61"/>
    <mergeCell ref="V61:W61"/>
    <mergeCell ref="X61:Y61"/>
    <mergeCell ref="F61:G61"/>
    <mergeCell ref="H61:I61"/>
    <mergeCell ref="J61:K61"/>
    <mergeCell ref="L61:M61"/>
    <mergeCell ref="N61:O61"/>
    <mergeCell ref="A59:A62"/>
    <mergeCell ref="B59:Y59"/>
    <mergeCell ref="B60:C60"/>
    <mergeCell ref="D60:E60"/>
    <mergeCell ref="X60:Y60"/>
    <mergeCell ref="F60:G60"/>
    <mergeCell ref="H60:I60"/>
    <mergeCell ref="J60:K60"/>
    <mergeCell ref="L60:M60"/>
    <mergeCell ref="N60:O60"/>
    <mergeCell ref="B61:C61"/>
    <mergeCell ref="D61:E61"/>
    <mergeCell ref="T33:U33"/>
    <mergeCell ref="V33:W33"/>
    <mergeCell ref="X33:Y33"/>
    <mergeCell ref="A54:Y54"/>
    <mergeCell ref="A56:W56"/>
    <mergeCell ref="J33:K33"/>
    <mergeCell ref="L33:M33"/>
    <mergeCell ref="N33:O33"/>
    <mergeCell ref="P33:Q33"/>
    <mergeCell ref="R33:S33"/>
    <mergeCell ref="P60:Q60"/>
    <mergeCell ref="R60:S60"/>
    <mergeCell ref="T60:U60"/>
    <mergeCell ref="V60:W60"/>
    <mergeCell ref="A1:Y1"/>
    <mergeCell ref="B3:Y3"/>
    <mergeCell ref="V4:W4"/>
    <mergeCell ref="X4:Y4"/>
    <mergeCell ref="V5:W5"/>
    <mergeCell ref="X5:Y5"/>
    <mergeCell ref="J5:K5"/>
    <mergeCell ref="J4:K4"/>
    <mergeCell ref="P4:Q4"/>
    <mergeCell ref="P5:Q5"/>
    <mergeCell ref="N5:O5"/>
    <mergeCell ref="L4:M4"/>
    <mergeCell ref="L5:M5"/>
    <mergeCell ref="N4:O4"/>
    <mergeCell ref="R4:S4"/>
    <mergeCell ref="R5:S5"/>
    <mergeCell ref="N32:O32"/>
    <mergeCell ref="L32:M32"/>
    <mergeCell ref="F5:G5"/>
    <mergeCell ref="H5:I5"/>
    <mergeCell ref="A26:Y26"/>
    <mergeCell ref="A28:W28"/>
    <mergeCell ref="A31:A34"/>
    <mergeCell ref="B31:Y31"/>
    <mergeCell ref="V32:W32"/>
    <mergeCell ref="X32:Y32"/>
    <mergeCell ref="B33:C33"/>
    <mergeCell ref="D33:E33"/>
    <mergeCell ref="F33:G33"/>
    <mergeCell ref="H33:I33"/>
    <mergeCell ref="T32:U32"/>
    <mergeCell ref="T4:U4"/>
    <mergeCell ref="T5:U5"/>
    <mergeCell ref="H32:I32"/>
    <mergeCell ref="R32:S32"/>
    <mergeCell ref="A3:A6"/>
    <mergeCell ref="B32:C32"/>
    <mergeCell ref="D32:E32"/>
    <mergeCell ref="F32:G32"/>
    <mergeCell ref="B4:C4"/>
    <mergeCell ref="D4:E4"/>
    <mergeCell ref="F4:G4"/>
    <mergeCell ref="H4:I4"/>
    <mergeCell ref="B5:C5"/>
    <mergeCell ref="D5:E5"/>
    <mergeCell ref="J32:K32"/>
    <mergeCell ref="P32:Q3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7"/>
  <sheetViews>
    <sheetView topLeftCell="A3" workbookViewId="0">
      <selection activeCell="B5" sqref="B5:K5"/>
    </sheetView>
  </sheetViews>
  <sheetFormatPr defaultRowHeight="14"/>
  <cols>
    <col min="1" max="1" width="29.83203125" style="310" customWidth="1"/>
    <col min="2" max="11" width="9.5" style="310" customWidth="1"/>
    <col min="12" max="12" width="8.6640625" style="310"/>
    <col min="13" max="13" width="8.6640625" style="324"/>
    <col min="14" max="16384" width="8.6640625" style="310"/>
  </cols>
  <sheetData>
    <row r="1" spans="1:13" ht="25">
      <c r="A1" s="2475" t="s">
        <v>749</v>
      </c>
      <c r="B1" s="2475"/>
      <c r="C1" s="2475"/>
      <c r="D1" s="2475"/>
      <c r="E1" s="2475"/>
      <c r="F1" s="2475"/>
      <c r="G1" s="2475"/>
      <c r="H1" s="2475"/>
      <c r="I1" s="2475"/>
      <c r="J1" s="2475"/>
      <c r="K1" s="2475"/>
      <c r="L1" s="604"/>
    </row>
    <row r="3" spans="1:13" ht="17.5">
      <c r="A3" s="2616" t="s">
        <v>104</v>
      </c>
      <c r="B3" s="2502" t="s">
        <v>16</v>
      </c>
      <c r="C3" s="2503"/>
      <c r="D3" s="2503"/>
      <c r="E3" s="2503"/>
      <c r="F3" s="2503"/>
      <c r="G3" s="2503"/>
      <c r="H3" s="2503"/>
      <c r="I3" s="2503"/>
      <c r="J3" s="2503"/>
      <c r="K3" s="2504"/>
      <c r="L3" s="300"/>
      <c r="M3" s="8"/>
    </row>
    <row r="4" spans="1:13" ht="17.5">
      <c r="A4" s="2617"/>
      <c r="B4" s="2618" t="s">
        <v>17</v>
      </c>
      <c r="C4" s="2619"/>
      <c r="D4" s="2505" t="s">
        <v>18</v>
      </c>
      <c r="E4" s="2507"/>
      <c r="F4" s="2505" t="s">
        <v>21</v>
      </c>
      <c r="G4" s="2507"/>
      <c r="H4" s="2505" t="s">
        <v>22</v>
      </c>
      <c r="I4" s="2507"/>
      <c r="J4" s="2505" t="s">
        <v>23</v>
      </c>
      <c r="K4" s="2508"/>
      <c r="L4" s="300"/>
      <c r="M4" s="8"/>
    </row>
    <row r="5" spans="1:13" ht="18" customHeight="1">
      <c r="A5" s="2617"/>
      <c r="B5" s="933" t="s">
        <v>36</v>
      </c>
      <c r="C5" s="934" t="s">
        <v>37</v>
      </c>
      <c r="D5" s="933" t="s">
        <v>36</v>
      </c>
      <c r="E5" s="934" t="s">
        <v>37</v>
      </c>
      <c r="F5" s="933" t="s">
        <v>36</v>
      </c>
      <c r="G5" s="934" t="s">
        <v>37</v>
      </c>
      <c r="H5" s="933" t="s">
        <v>36</v>
      </c>
      <c r="I5" s="934" t="s">
        <v>37</v>
      </c>
      <c r="J5" s="933" t="s">
        <v>36</v>
      </c>
      <c r="K5" s="935" t="s">
        <v>37</v>
      </c>
      <c r="L5" s="300"/>
      <c r="M5" s="305"/>
    </row>
    <row r="6" spans="1:13" ht="14.5" thickBot="1">
      <c r="A6" s="311" t="s">
        <v>28</v>
      </c>
      <c r="B6" s="692">
        <v>289970</v>
      </c>
      <c r="C6" s="312"/>
      <c r="D6" s="694">
        <v>54919</v>
      </c>
      <c r="E6" s="312"/>
      <c r="F6" s="694">
        <v>182120</v>
      </c>
      <c r="G6" s="312"/>
      <c r="H6" s="694">
        <v>16127</v>
      </c>
      <c r="I6" s="312"/>
      <c r="J6" s="694">
        <v>36758</v>
      </c>
      <c r="K6" s="313"/>
    </row>
    <row r="7" spans="1:13">
      <c r="A7" s="314" t="s">
        <v>152</v>
      </c>
      <c r="B7" s="693">
        <v>283041</v>
      </c>
      <c r="C7" s="749">
        <v>0.97599999999999998</v>
      </c>
      <c r="D7" s="616">
        <v>54266</v>
      </c>
      <c r="E7" s="749">
        <v>0.98799999999999999</v>
      </c>
      <c r="F7" s="616">
        <v>176745</v>
      </c>
      <c r="G7" s="749">
        <v>0.97</v>
      </c>
      <c r="H7" s="616">
        <v>15900</v>
      </c>
      <c r="I7" s="749">
        <v>0.98599999999999999</v>
      </c>
      <c r="J7" s="616">
        <v>36086</v>
      </c>
      <c r="K7" s="760">
        <v>0.98199999999999998</v>
      </c>
    </row>
    <row r="8" spans="1:13">
      <c r="A8" s="315" t="s">
        <v>105</v>
      </c>
      <c r="B8" s="613">
        <v>260180</v>
      </c>
      <c r="C8" s="750">
        <v>0.91900000000000004</v>
      </c>
      <c r="D8" s="613">
        <v>49477</v>
      </c>
      <c r="E8" s="750">
        <v>0.91200000000000003</v>
      </c>
      <c r="F8" s="613">
        <v>162798</v>
      </c>
      <c r="G8" s="750">
        <v>0.92100000000000004</v>
      </c>
      <c r="H8" s="613">
        <v>14749</v>
      </c>
      <c r="I8" s="750">
        <v>0.92800000000000005</v>
      </c>
      <c r="J8" s="613">
        <v>33140</v>
      </c>
      <c r="K8" s="757">
        <v>0.91800000000000004</v>
      </c>
    </row>
    <row r="9" spans="1:13">
      <c r="A9" s="314" t="s">
        <v>106</v>
      </c>
      <c r="B9" s="612">
        <v>53669</v>
      </c>
      <c r="C9" s="751">
        <v>0.20599999999999999</v>
      </c>
      <c r="D9" s="612">
        <v>10734</v>
      </c>
      <c r="E9" s="751">
        <v>0.217</v>
      </c>
      <c r="F9" s="612">
        <v>32689</v>
      </c>
      <c r="G9" s="751">
        <v>0.20100000000000001</v>
      </c>
      <c r="H9" s="612">
        <v>3063</v>
      </c>
      <c r="I9" s="751">
        <v>0.20799999999999999</v>
      </c>
      <c r="J9" s="612">
        <v>7175</v>
      </c>
      <c r="K9" s="755">
        <v>0.217</v>
      </c>
    </row>
    <row r="10" spans="1:13">
      <c r="A10" s="317" t="s">
        <v>107</v>
      </c>
      <c r="B10" s="612">
        <v>31283</v>
      </c>
      <c r="C10" s="751">
        <v>0.58299999999999996</v>
      </c>
      <c r="D10" s="612">
        <v>6038</v>
      </c>
      <c r="E10" s="751">
        <v>0.56299999999999994</v>
      </c>
      <c r="F10" s="612">
        <v>19336</v>
      </c>
      <c r="G10" s="751">
        <v>0.59199999999999997</v>
      </c>
      <c r="H10" s="612">
        <v>1819</v>
      </c>
      <c r="I10" s="751">
        <v>0.59399999999999997</v>
      </c>
      <c r="J10" s="612">
        <v>4085</v>
      </c>
      <c r="K10" s="755">
        <v>0.56899999999999995</v>
      </c>
    </row>
    <row r="11" spans="1:13">
      <c r="A11" s="317" t="s">
        <v>108</v>
      </c>
      <c r="B11" s="612">
        <v>22386</v>
      </c>
      <c r="C11" s="751">
        <v>0.41699999999999998</v>
      </c>
      <c r="D11" s="612">
        <v>4696</v>
      </c>
      <c r="E11" s="751">
        <v>0.437</v>
      </c>
      <c r="F11" s="612">
        <v>13353</v>
      </c>
      <c r="G11" s="751">
        <v>0.40799999999999997</v>
      </c>
      <c r="H11" s="612">
        <v>1244</v>
      </c>
      <c r="I11" s="751">
        <v>0.40600000000000003</v>
      </c>
      <c r="J11" s="612">
        <v>3090</v>
      </c>
      <c r="K11" s="755">
        <v>0.43099999999999999</v>
      </c>
    </row>
    <row r="12" spans="1:13">
      <c r="A12" s="314" t="s">
        <v>109</v>
      </c>
      <c r="B12" s="612">
        <v>31875</v>
      </c>
      <c r="C12" s="751">
        <v>0.123</v>
      </c>
      <c r="D12" s="612">
        <v>6374</v>
      </c>
      <c r="E12" s="751">
        <v>0.129</v>
      </c>
      <c r="F12" s="612">
        <v>19399</v>
      </c>
      <c r="G12" s="751">
        <v>0.11899999999999999</v>
      </c>
      <c r="H12" s="612">
        <v>1877</v>
      </c>
      <c r="I12" s="751">
        <v>0.127</v>
      </c>
      <c r="J12" s="612">
        <v>4222</v>
      </c>
      <c r="K12" s="755">
        <v>0.127</v>
      </c>
    </row>
    <row r="13" spans="1:13">
      <c r="A13" s="314" t="s">
        <v>110</v>
      </c>
      <c r="B13" s="612">
        <v>101052</v>
      </c>
      <c r="C13" s="751">
        <v>0.38800000000000001</v>
      </c>
      <c r="D13" s="612">
        <v>19493</v>
      </c>
      <c r="E13" s="751">
        <v>0.39400000000000002</v>
      </c>
      <c r="F13" s="612">
        <v>62488</v>
      </c>
      <c r="G13" s="751">
        <v>0.38400000000000001</v>
      </c>
      <c r="H13" s="612">
        <v>5859</v>
      </c>
      <c r="I13" s="751">
        <v>0.39700000000000002</v>
      </c>
      <c r="J13" s="612">
        <v>13208</v>
      </c>
      <c r="K13" s="755">
        <v>0.39900000000000002</v>
      </c>
    </row>
    <row r="14" spans="1:13">
      <c r="A14" s="314" t="s">
        <v>111</v>
      </c>
      <c r="B14" s="612">
        <v>3703</v>
      </c>
      <c r="C14" s="751">
        <v>1.4E-2</v>
      </c>
      <c r="D14" s="612">
        <v>698</v>
      </c>
      <c r="E14" s="751">
        <v>1.4E-2</v>
      </c>
      <c r="F14" s="612">
        <v>2374</v>
      </c>
      <c r="G14" s="751">
        <v>1.4999999999999999E-2</v>
      </c>
      <c r="H14" s="612">
        <v>185</v>
      </c>
      <c r="I14" s="751">
        <v>1.2999999999999999E-2</v>
      </c>
      <c r="J14" s="612">
        <v>446</v>
      </c>
      <c r="K14" s="755">
        <v>1.2999999999999999E-2</v>
      </c>
    </row>
    <row r="15" spans="1:13">
      <c r="A15" s="314" t="s">
        <v>112</v>
      </c>
      <c r="B15" s="612">
        <v>4592</v>
      </c>
      <c r="C15" s="751">
        <v>1.7999999999999999E-2</v>
      </c>
      <c r="D15" s="612">
        <v>977</v>
      </c>
      <c r="E15" s="751">
        <v>0.02</v>
      </c>
      <c r="F15" s="612">
        <v>2747</v>
      </c>
      <c r="G15" s="751">
        <v>1.7000000000000001E-2</v>
      </c>
      <c r="H15" s="612">
        <v>284</v>
      </c>
      <c r="I15" s="751">
        <v>1.9E-2</v>
      </c>
      <c r="J15" s="612">
        <v>584</v>
      </c>
      <c r="K15" s="755">
        <v>1.7999999999999999E-2</v>
      </c>
    </row>
    <row r="16" spans="1:13">
      <c r="A16" s="314" t="s">
        <v>113</v>
      </c>
      <c r="B16" s="612">
        <v>28565</v>
      </c>
      <c r="C16" s="751">
        <v>0.11</v>
      </c>
      <c r="D16" s="612">
        <v>4503</v>
      </c>
      <c r="E16" s="751">
        <v>9.0999999999999998E-2</v>
      </c>
      <c r="F16" s="612">
        <v>19431</v>
      </c>
      <c r="G16" s="751">
        <v>0.11899999999999999</v>
      </c>
      <c r="H16" s="612">
        <v>1584</v>
      </c>
      <c r="I16" s="751">
        <v>0.107</v>
      </c>
      <c r="J16" s="612">
        <v>3047</v>
      </c>
      <c r="K16" s="755">
        <v>9.1999999999999998E-2</v>
      </c>
    </row>
    <row r="17" spans="1:11">
      <c r="A17" s="314" t="s">
        <v>114</v>
      </c>
      <c r="B17" s="612">
        <v>4515</v>
      </c>
      <c r="C17" s="751">
        <v>1.7000000000000001E-2</v>
      </c>
      <c r="D17" s="612">
        <v>742</v>
      </c>
      <c r="E17" s="751">
        <v>1.4999999999999999E-2</v>
      </c>
      <c r="F17" s="612">
        <v>2987</v>
      </c>
      <c r="G17" s="751">
        <v>1.7999999999999999E-2</v>
      </c>
      <c r="H17" s="612">
        <v>219</v>
      </c>
      <c r="I17" s="751">
        <v>1.4999999999999999E-2</v>
      </c>
      <c r="J17" s="612">
        <v>567</v>
      </c>
      <c r="K17" s="755">
        <v>1.7000000000000001E-2</v>
      </c>
    </row>
    <row r="18" spans="1:11">
      <c r="A18" s="314" t="s">
        <v>115</v>
      </c>
      <c r="B18" s="612">
        <v>2874</v>
      </c>
      <c r="C18" s="751">
        <v>1.0999999999999999E-2</v>
      </c>
      <c r="D18" s="612">
        <v>527</v>
      </c>
      <c r="E18" s="751">
        <v>1.0999999999999999E-2</v>
      </c>
      <c r="F18" s="612">
        <v>1865</v>
      </c>
      <c r="G18" s="751">
        <v>1.0999999999999999E-2</v>
      </c>
      <c r="H18" s="612">
        <v>139</v>
      </c>
      <c r="I18" s="751">
        <v>8.9999999999999993E-3</v>
      </c>
      <c r="J18" s="612">
        <v>343</v>
      </c>
      <c r="K18" s="755">
        <v>0.01</v>
      </c>
    </row>
    <row r="19" spans="1:11">
      <c r="A19" s="314" t="s">
        <v>116</v>
      </c>
      <c r="B19" s="612">
        <v>848</v>
      </c>
      <c r="C19" s="751">
        <v>3.0000000000000001E-3</v>
      </c>
      <c r="D19" s="612">
        <v>158</v>
      </c>
      <c r="E19" s="751">
        <v>3.0000000000000001E-3</v>
      </c>
      <c r="F19" s="612">
        <v>545</v>
      </c>
      <c r="G19" s="751">
        <v>3.0000000000000001E-3</v>
      </c>
      <c r="H19" s="612">
        <v>37</v>
      </c>
      <c r="I19" s="751">
        <v>3.0000000000000001E-3</v>
      </c>
      <c r="J19" s="612">
        <v>108</v>
      </c>
      <c r="K19" s="755">
        <v>3.0000000000000001E-3</v>
      </c>
    </row>
    <row r="20" spans="1:11">
      <c r="A20" s="314" t="s">
        <v>117</v>
      </c>
      <c r="B20" s="612">
        <v>4821</v>
      </c>
      <c r="C20" s="751">
        <v>1.9E-2</v>
      </c>
      <c r="D20" s="612">
        <v>773</v>
      </c>
      <c r="E20" s="751">
        <v>1.6E-2</v>
      </c>
      <c r="F20" s="612">
        <v>3305</v>
      </c>
      <c r="G20" s="751">
        <v>0.02</v>
      </c>
      <c r="H20" s="612">
        <v>247</v>
      </c>
      <c r="I20" s="751">
        <v>1.7000000000000001E-2</v>
      </c>
      <c r="J20" s="612">
        <v>496</v>
      </c>
      <c r="K20" s="755">
        <v>1.4999999999999999E-2</v>
      </c>
    </row>
    <row r="21" spans="1:11">
      <c r="A21" s="314" t="s">
        <v>118</v>
      </c>
      <c r="B21" s="612">
        <v>10382</v>
      </c>
      <c r="C21" s="751">
        <v>0.04</v>
      </c>
      <c r="D21" s="612">
        <v>1685</v>
      </c>
      <c r="E21" s="751">
        <v>3.4000000000000002E-2</v>
      </c>
      <c r="F21" s="612">
        <v>7007</v>
      </c>
      <c r="G21" s="751">
        <v>4.2999999999999997E-2</v>
      </c>
      <c r="H21" s="612">
        <v>473</v>
      </c>
      <c r="I21" s="751">
        <v>3.2000000000000001E-2</v>
      </c>
      <c r="J21" s="612">
        <v>1216</v>
      </c>
      <c r="K21" s="755">
        <v>3.6999999999999998E-2</v>
      </c>
    </row>
    <row r="22" spans="1:11">
      <c r="A22" s="319" t="s">
        <v>119</v>
      </c>
      <c r="B22" s="695">
        <v>13284</v>
      </c>
      <c r="C22" s="752">
        <v>5.0999999999999997E-2</v>
      </c>
      <c r="D22" s="695">
        <v>2813</v>
      </c>
      <c r="E22" s="752">
        <v>5.7000000000000002E-2</v>
      </c>
      <c r="F22" s="695">
        <v>7961</v>
      </c>
      <c r="G22" s="752">
        <v>4.9000000000000002E-2</v>
      </c>
      <c r="H22" s="695">
        <v>782</v>
      </c>
      <c r="I22" s="752">
        <v>5.2999999999999999E-2</v>
      </c>
      <c r="J22" s="695">
        <v>1728</v>
      </c>
      <c r="K22" s="756">
        <v>5.1999999999999998E-2</v>
      </c>
    </row>
    <row r="23" spans="1:11">
      <c r="A23" s="319"/>
      <c r="B23" s="695"/>
      <c r="C23" s="752"/>
      <c r="D23" s="695"/>
      <c r="E23" s="752"/>
      <c r="F23" s="695"/>
      <c r="G23" s="752"/>
      <c r="H23" s="695"/>
      <c r="I23" s="752"/>
      <c r="J23" s="695"/>
      <c r="K23" s="756"/>
    </row>
    <row r="24" spans="1:11">
      <c r="A24" s="315" t="s">
        <v>120</v>
      </c>
      <c r="B24" s="613">
        <v>22861</v>
      </c>
      <c r="C24" s="750">
        <v>8.1000000000000003E-2</v>
      </c>
      <c r="D24" s="613">
        <v>4789</v>
      </c>
      <c r="E24" s="750">
        <v>8.7999999999999995E-2</v>
      </c>
      <c r="F24" s="613">
        <v>13947</v>
      </c>
      <c r="G24" s="750">
        <v>7.9000000000000001E-2</v>
      </c>
      <c r="H24" s="613">
        <v>1151</v>
      </c>
      <c r="I24" s="750">
        <v>7.1999999999999995E-2</v>
      </c>
      <c r="J24" s="613">
        <v>2946</v>
      </c>
      <c r="K24" s="757">
        <v>8.2000000000000003E-2</v>
      </c>
    </row>
    <row r="25" spans="1:11">
      <c r="A25" s="314" t="s">
        <v>121</v>
      </c>
      <c r="B25" s="612">
        <v>8383</v>
      </c>
      <c r="C25" s="753">
        <v>0.36699999999999999</v>
      </c>
      <c r="D25" s="612">
        <v>1752</v>
      </c>
      <c r="E25" s="753">
        <v>0.36599999999999999</v>
      </c>
      <c r="F25" s="612">
        <v>5064</v>
      </c>
      <c r="G25" s="753">
        <v>0.36299999999999999</v>
      </c>
      <c r="H25" s="612">
        <v>441</v>
      </c>
      <c r="I25" s="753">
        <v>0.38300000000000001</v>
      </c>
      <c r="J25" s="612">
        <v>1115</v>
      </c>
      <c r="K25" s="758">
        <v>0.378</v>
      </c>
    </row>
    <row r="26" spans="1:11">
      <c r="A26" s="317" t="s">
        <v>122</v>
      </c>
      <c r="B26" s="612">
        <v>5830</v>
      </c>
      <c r="C26" s="751">
        <v>0.69499999999999995</v>
      </c>
      <c r="D26" s="612">
        <v>1248</v>
      </c>
      <c r="E26" s="751">
        <v>0.71199999999999997</v>
      </c>
      <c r="F26" s="612">
        <v>3502</v>
      </c>
      <c r="G26" s="751">
        <v>0.69199999999999995</v>
      </c>
      <c r="H26" s="612">
        <v>291</v>
      </c>
      <c r="I26" s="751">
        <v>0.66</v>
      </c>
      <c r="J26" s="612">
        <v>779</v>
      </c>
      <c r="K26" s="755">
        <v>0.69899999999999995</v>
      </c>
    </row>
    <row r="27" spans="1:11">
      <c r="A27" s="317" t="s">
        <v>123</v>
      </c>
      <c r="B27" s="612">
        <v>2553</v>
      </c>
      <c r="C27" s="751">
        <v>0.438</v>
      </c>
      <c r="D27" s="612">
        <v>504</v>
      </c>
      <c r="E27" s="751">
        <v>0.40400000000000003</v>
      </c>
      <c r="F27" s="612">
        <v>1562</v>
      </c>
      <c r="G27" s="751">
        <v>0.44600000000000001</v>
      </c>
      <c r="H27" s="612">
        <v>150</v>
      </c>
      <c r="I27" s="751">
        <v>0.51500000000000001</v>
      </c>
      <c r="J27" s="612">
        <v>336</v>
      </c>
      <c r="K27" s="755">
        <v>0.43099999999999999</v>
      </c>
    </row>
    <row r="28" spans="1:11">
      <c r="A28" s="314" t="s">
        <v>124</v>
      </c>
      <c r="B28" s="612">
        <v>7278</v>
      </c>
      <c r="C28" s="753">
        <v>0.318</v>
      </c>
      <c r="D28" s="612">
        <v>1471</v>
      </c>
      <c r="E28" s="753">
        <v>0.307</v>
      </c>
      <c r="F28" s="612">
        <v>4508</v>
      </c>
      <c r="G28" s="753">
        <v>0.32300000000000001</v>
      </c>
      <c r="H28" s="612">
        <v>352</v>
      </c>
      <c r="I28" s="753">
        <v>0.30599999999999999</v>
      </c>
      <c r="J28" s="612">
        <v>931</v>
      </c>
      <c r="K28" s="758">
        <v>0.316</v>
      </c>
    </row>
    <row r="29" spans="1:11">
      <c r="A29" s="317" t="s">
        <v>122</v>
      </c>
      <c r="B29" s="612">
        <v>5311</v>
      </c>
      <c r="C29" s="751">
        <v>0.73</v>
      </c>
      <c r="D29" s="612">
        <v>1071</v>
      </c>
      <c r="E29" s="751">
        <v>0.72799999999999998</v>
      </c>
      <c r="F29" s="612">
        <v>3316</v>
      </c>
      <c r="G29" s="751">
        <v>0.73599999999999999</v>
      </c>
      <c r="H29" s="612">
        <v>244</v>
      </c>
      <c r="I29" s="751">
        <v>0.69299999999999995</v>
      </c>
      <c r="J29" s="612">
        <v>664</v>
      </c>
      <c r="K29" s="755">
        <v>0.71299999999999997</v>
      </c>
    </row>
    <row r="30" spans="1:11">
      <c r="A30" s="317" t="s">
        <v>123</v>
      </c>
      <c r="B30" s="612">
        <v>1967</v>
      </c>
      <c r="C30" s="751">
        <v>0.27</v>
      </c>
      <c r="D30" s="612">
        <v>400</v>
      </c>
      <c r="E30" s="751">
        <v>0.27200000000000002</v>
      </c>
      <c r="F30" s="612">
        <v>1192</v>
      </c>
      <c r="G30" s="751">
        <v>0.26400000000000001</v>
      </c>
      <c r="H30" s="612">
        <v>108</v>
      </c>
      <c r="I30" s="751">
        <v>0.307</v>
      </c>
      <c r="J30" s="612">
        <v>267</v>
      </c>
      <c r="K30" s="755">
        <v>0.28699999999999998</v>
      </c>
    </row>
    <row r="31" spans="1:11">
      <c r="A31" s="314" t="s">
        <v>119</v>
      </c>
      <c r="B31" s="612">
        <v>7200</v>
      </c>
      <c r="C31" s="753">
        <v>0.315</v>
      </c>
      <c r="D31" s="612">
        <v>1566</v>
      </c>
      <c r="E31" s="753">
        <v>0.32700000000000001</v>
      </c>
      <c r="F31" s="612">
        <v>4375</v>
      </c>
      <c r="G31" s="753">
        <v>0.314</v>
      </c>
      <c r="H31" s="612">
        <v>358</v>
      </c>
      <c r="I31" s="753">
        <v>0.311</v>
      </c>
      <c r="J31" s="612">
        <v>900</v>
      </c>
      <c r="K31" s="758">
        <v>0.30499999999999999</v>
      </c>
    </row>
    <row r="32" spans="1:11">
      <c r="A32" s="314"/>
      <c r="B32" s="612"/>
      <c r="C32" s="753"/>
      <c r="D32" s="612"/>
      <c r="E32" s="753"/>
      <c r="F32" s="612"/>
      <c r="G32" s="753"/>
      <c r="H32" s="612"/>
      <c r="I32" s="753"/>
      <c r="J32" s="612"/>
      <c r="K32" s="758"/>
    </row>
    <row r="33" spans="1:11" ht="14.5" thickBot="1">
      <c r="A33" s="320" t="s">
        <v>125</v>
      </c>
      <c r="B33" s="614">
        <v>6929</v>
      </c>
      <c r="C33" s="754">
        <v>2.4E-2</v>
      </c>
      <c r="D33" s="614">
        <v>653</v>
      </c>
      <c r="E33" s="754">
        <v>1.2E-2</v>
      </c>
      <c r="F33" s="614">
        <v>5375</v>
      </c>
      <c r="G33" s="754">
        <v>0.03</v>
      </c>
      <c r="H33" s="614">
        <v>227</v>
      </c>
      <c r="I33" s="754">
        <v>1.4E-2</v>
      </c>
      <c r="J33" s="614">
        <v>672</v>
      </c>
      <c r="K33" s="759">
        <v>1.7999999999999999E-2</v>
      </c>
    </row>
    <row r="34" spans="1:11">
      <c r="A34" s="321" t="s">
        <v>126</v>
      </c>
      <c r="B34" s="616">
        <v>2724</v>
      </c>
      <c r="C34" s="749">
        <v>0.39300000000000002</v>
      </c>
      <c r="D34" s="616">
        <v>369</v>
      </c>
      <c r="E34" s="749">
        <v>0.56499999999999995</v>
      </c>
      <c r="F34" s="616">
        <v>1773</v>
      </c>
      <c r="G34" s="749">
        <v>0.33</v>
      </c>
      <c r="H34" s="616">
        <v>162</v>
      </c>
      <c r="I34" s="749">
        <v>0.71399999999999997</v>
      </c>
      <c r="J34" s="616">
        <v>419</v>
      </c>
      <c r="K34" s="760">
        <v>0.624</v>
      </c>
    </row>
    <row r="35" spans="1:11">
      <c r="A35" s="314" t="s">
        <v>127</v>
      </c>
      <c r="B35" s="612">
        <v>4205</v>
      </c>
      <c r="C35" s="753">
        <v>0.60699999999999998</v>
      </c>
      <c r="D35" s="612">
        <v>284</v>
      </c>
      <c r="E35" s="753">
        <v>0.435</v>
      </c>
      <c r="F35" s="612">
        <v>3602</v>
      </c>
      <c r="G35" s="753">
        <v>0.67</v>
      </c>
      <c r="H35" s="612">
        <v>65</v>
      </c>
      <c r="I35" s="753">
        <v>0.28599999999999998</v>
      </c>
      <c r="J35" s="612">
        <v>253</v>
      </c>
      <c r="K35" s="758">
        <v>0.376</v>
      </c>
    </row>
    <row r="36" spans="1:11">
      <c r="A36" s="322"/>
      <c r="B36" s="323"/>
      <c r="C36" s="323"/>
      <c r="D36" s="323"/>
      <c r="E36" s="323"/>
      <c r="F36" s="323"/>
      <c r="G36" s="323"/>
      <c r="H36" s="323"/>
      <c r="I36" s="323"/>
      <c r="J36" s="323"/>
      <c r="K36" s="323"/>
    </row>
    <row r="37" spans="1:11">
      <c r="A37" s="2615" t="s">
        <v>310</v>
      </c>
      <c r="B37" s="2615"/>
      <c r="C37" s="2615"/>
      <c r="D37" s="2615"/>
      <c r="E37" s="2615"/>
      <c r="F37" s="2615"/>
      <c r="G37" s="2615"/>
      <c r="H37" s="2615"/>
      <c r="I37" s="2615"/>
      <c r="J37" s="2615"/>
      <c r="K37" s="2615"/>
    </row>
  </sheetData>
  <mergeCells count="9">
    <mergeCell ref="A1:K1"/>
    <mergeCell ref="A37:K37"/>
    <mergeCell ref="A3:A5"/>
    <mergeCell ref="B3:K3"/>
    <mergeCell ref="B4:C4"/>
    <mergeCell ref="D4:E4"/>
    <mergeCell ref="F4:G4"/>
    <mergeCell ref="H4:I4"/>
    <mergeCell ref="J4:K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7"/>
  <sheetViews>
    <sheetView topLeftCell="A22" workbookViewId="0">
      <selection activeCell="A7" sqref="A7"/>
    </sheetView>
  </sheetViews>
  <sheetFormatPr defaultRowHeight="14"/>
  <cols>
    <col min="1" max="1" width="35.08203125" style="16" customWidth="1"/>
    <col min="2" max="5" width="12" style="16" customWidth="1"/>
    <col min="6" max="6" width="8.6640625" style="16"/>
    <col min="7" max="7" width="8.6640625" style="294"/>
    <col min="8" max="16384" width="8.6640625" style="16"/>
  </cols>
  <sheetData>
    <row r="1" spans="1:7" ht="25">
      <c r="A1" s="2475" t="s">
        <v>748</v>
      </c>
      <c r="B1" s="2475"/>
      <c r="C1" s="2475"/>
      <c r="D1" s="2475"/>
      <c r="E1" s="2475"/>
      <c r="F1" s="604"/>
    </row>
    <row r="3" spans="1:7" ht="17.5">
      <c r="A3" s="2616" t="s">
        <v>142</v>
      </c>
      <c r="B3" s="2554" t="s">
        <v>17</v>
      </c>
      <c r="C3" s="2481"/>
      <c r="D3" s="2481"/>
      <c r="E3" s="2555"/>
      <c r="F3" s="300"/>
      <c r="G3" s="8"/>
    </row>
    <row r="4" spans="1:7" ht="17.5">
      <c r="A4" s="2617"/>
      <c r="B4" s="2505" t="s">
        <v>29</v>
      </c>
      <c r="C4" s="2507"/>
      <c r="D4" s="2505" t="s">
        <v>16</v>
      </c>
      <c r="E4" s="2508"/>
      <c r="F4" s="300"/>
      <c r="G4" s="8"/>
    </row>
    <row r="5" spans="1:7" ht="17.5" customHeight="1">
      <c r="A5" s="2617"/>
      <c r="B5" s="933" t="s">
        <v>36</v>
      </c>
      <c r="C5" s="934" t="s">
        <v>37</v>
      </c>
      <c r="D5" s="933" t="s">
        <v>36</v>
      </c>
      <c r="E5" s="935" t="s">
        <v>37</v>
      </c>
      <c r="F5" s="300"/>
      <c r="G5" s="305"/>
    </row>
    <row r="6" spans="1:7" ht="14.5" thickBot="1">
      <c r="A6" s="325" t="s">
        <v>28</v>
      </c>
      <c r="B6" s="692">
        <v>1360301</v>
      </c>
      <c r="C6" s="326"/>
      <c r="D6" s="694">
        <v>289970</v>
      </c>
      <c r="E6" s="327"/>
    </row>
    <row r="7" spans="1:7">
      <c r="A7" s="314" t="s">
        <v>152</v>
      </c>
      <c r="B7" s="693">
        <v>1317421</v>
      </c>
      <c r="C7" s="761">
        <v>0.96799999999999997</v>
      </c>
      <c r="D7" s="616">
        <v>283041</v>
      </c>
      <c r="E7" s="760">
        <v>0.97599999999999998</v>
      </c>
    </row>
    <row r="8" spans="1:7">
      <c r="A8" s="315" t="s">
        <v>105</v>
      </c>
      <c r="B8" s="613">
        <v>1126174</v>
      </c>
      <c r="C8" s="762">
        <v>0.85499999999999998</v>
      </c>
      <c r="D8" s="613">
        <v>260180</v>
      </c>
      <c r="E8" s="757">
        <v>0.91900000000000004</v>
      </c>
    </row>
    <row r="9" spans="1:7">
      <c r="A9" s="314" t="s">
        <v>106</v>
      </c>
      <c r="B9" s="612">
        <v>313907</v>
      </c>
      <c r="C9" s="751">
        <v>0.27900000000000003</v>
      </c>
      <c r="D9" s="612">
        <v>53669</v>
      </c>
      <c r="E9" s="755">
        <v>0.20599999999999999</v>
      </c>
    </row>
    <row r="10" spans="1:7">
      <c r="A10" s="317" t="s">
        <v>107</v>
      </c>
      <c r="B10" s="612">
        <v>216181</v>
      </c>
      <c r="C10" s="751">
        <v>0.68899999999999995</v>
      </c>
      <c r="D10" s="612">
        <v>31283</v>
      </c>
      <c r="E10" s="755">
        <v>0.58299999999999996</v>
      </c>
    </row>
    <row r="11" spans="1:7">
      <c r="A11" s="317" t="s">
        <v>108</v>
      </c>
      <c r="B11" s="612">
        <v>97726</v>
      </c>
      <c r="C11" s="751">
        <v>0.311</v>
      </c>
      <c r="D11" s="612">
        <v>22386</v>
      </c>
      <c r="E11" s="755">
        <v>0.41699999999999998</v>
      </c>
    </row>
    <row r="12" spans="1:7">
      <c r="A12" s="314" t="s">
        <v>109</v>
      </c>
      <c r="B12" s="612">
        <v>230076</v>
      </c>
      <c r="C12" s="751">
        <v>0.20399999999999999</v>
      </c>
      <c r="D12" s="612">
        <v>31875</v>
      </c>
      <c r="E12" s="755">
        <v>0.123</v>
      </c>
    </row>
    <row r="13" spans="1:7">
      <c r="A13" s="314" t="s">
        <v>110</v>
      </c>
      <c r="B13" s="612">
        <v>338079</v>
      </c>
      <c r="C13" s="751">
        <v>0.3</v>
      </c>
      <c r="D13" s="612">
        <v>101052</v>
      </c>
      <c r="E13" s="755">
        <v>0.38800000000000001</v>
      </c>
    </row>
    <row r="14" spans="1:7">
      <c r="A14" s="314" t="s">
        <v>111</v>
      </c>
      <c r="B14" s="612">
        <v>10225</v>
      </c>
      <c r="C14" s="751">
        <v>8.9999999999999993E-3</v>
      </c>
      <c r="D14" s="612">
        <v>3703</v>
      </c>
      <c r="E14" s="755">
        <v>1.4E-2</v>
      </c>
    </row>
    <row r="15" spans="1:7">
      <c r="A15" s="314" t="s">
        <v>112</v>
      </c>
      <c r="B15" s="612">
        <v>14066</v>
      </c>
      <c r="C15" s="751">
        <v>1.2E-2</v>
      </c>
      <c r="D15" s="612">
        <v>4592</v>
      </c>
      <c r="E15" s="755">
        <v>1.7999999999999999E-2</v>
      </c>
    </row>
    <row r="16" spans="1:7">
      <c r="A16" s="314" t="s">
        <v>113</v>
      </c>
      <c r="B16" s="612">
        <v>60040</v>
      </c>
      <c r="C16" s="751">
        <v>5.2999999999999999E-2</v>
      </c>
      <c r="D16" s="612">
        <v>28565</v>
      </c>
      <c r="E16" s="755">
        <v>0.11</v>
      </c>
    </row>
    <row r="17" spans="1:5">
      <c r="A17" s="314" t="s">
        <v>114</v>
      </c>
      <c r="B17" s="612">
        <v>21071</v>
      </c>
      <c r="C17" s="751">
        <v>1.9E-2</v>
      </c>
      <c r="D17" s="612">
        <v>4515</v>
      </c>
      <c r="E17" s="755">
        <v>1.7000000000000001E-2</v>
      </c>
    </row>
    <row r="18" spans="1:5">
      <c r="A18" s="314" t="s">
        <v>115</v>
      </c>
      <c r="B18" s="612">
        <v>20996</v>
      </c>
      <c r="C18" s="751">
        <v>1.9E-2</v>
      </c>
      <c r="D18" s="612">
        <v>2874</v>
      </c>
      <c r="E18" s="755">
        <v>1.0999999999999999E-2</v>
      </c>
    </row>
    <row r="19" spans="1:5">
      <c r="A19" s="314" t="s">
        <v>116</v>
      </c>
      <c r="B19" s="612">
        <v>8170</v>
      </c>
      <c r="C19" s="751">
        <v>7.0000000000000001E-3</v>
      </c>
      <c r="D19" s="612">
        <v>848</v>
      </c>
      <c r="E19" s="755">
        <v>3.0000000000000001E-3</v>
      </c>
    </row>
    <row r="20" spans="1:5">
      <c r="A20" s="314" t="s">
        <v>117</v>
      </c>
      <c r="B20" s="612">
        <v>16697</v>
      </c>
      <c r="C20" s="751">
        <v>1.4999999999999999E-2</v>
      </c>
      <c r="D20" s="612">
        <v>4821</v>
      </c>
      <c r="E20" s="755">
        <v>1.9E-2</v>
      </c>
    </row>
    <row r="21" spans="1:5">
      <c r="A21" s="314" t="s">
        <v>118</v>
      </c>
      <c r="B21" s="612">
        <v>40846</v>
      </c>
      <c r="C21" s="751">
        <v>3.5999999999999997E-2</v>
      </c>
      <c r="D21" s="612">
        <v>10382</v>
      </c>
      <c r="E21" s="755">
        <v>0.04</v>
      </c>
    </row>
    <row r="22" spans="1:5">
      <c r="A22" s="314" t="s">
        <v>119</v>
      </c>
      <c r="B22" s="612">
        <v>52001</v>
      </c>
      <c r="C22" s="751">
        <v>4.5999999999999999E-2</v>
      </c>
      <c r="D22" s="612">
        <v>13284</v>
      </c>
      <c r="E22" s="755">
        <v>5.0999999999999997E-2</v>
      </c>
    </row>
    <row r="23" spans="1:5">
      <c r="A23" s="314"/>
      <c r="B23" s="612"/>
      <c r="C23" s="751"/>
      <c r="D23" s="612"/>
      <c r="E23" s="758"/>
    </row>
    <row r="24" spans="1:5">
      <c r="A24" s="315" t="s">
        <v>120</v>
      </c>
      <c r="B24" s="613">
        <v>191247</v>
      </c>
      <c r="C24" s="762">
        <v>0.14499999999999999</v>
      </c>
      <c r="D24" s="613">
        <v>22861</v>
      </c>
      <c r="E24" s="757">
        <v>8.1000000000000003E-2</v>
      </c>
    </row>
    <row r="25" spans="1:5">
      <c r="A25" s="314" t="s">
        <v>121</v>
      </c>
      <c r="B25" s="612">
        <v>71847</v>
      </c>
      <c r="C25" s="751">
        <v>0.376</v>
      </c>
      <c r="D25" s="612">
        <v>8383</v>
      </c>
      <c r="E25" s="758">
        <v>0.36699999999999999</v>
      </c>
    </row>
    <row r="26" spans="1:5">
      <c r="A26" s="317" t="s">
        <v>122</v>
      </c>
      <c r="B26" s="612">
        <v>51465</v>
      </c>
      <c r="C26" s="751">
        <v>0.71599999999999997</v>
      </c>
      <c r="D26" s="612">
        <v>5830</v>
      </c>
      <c r="E26" s="755">
        <v>0.69499999999999995</v>
      </c>
    </row>
    <row r="27" spans="1:5">
      <c r="A27" s="317" t="s">
        <v>123</v>
      </c>
      <c r="B27" s="612">
        <v>20382</v>
      </c>
      <c r="C27" s="751">
        <v>0.39600000000000002</v>
      </c>
      <c r="D27" s="612">
        <v>2553</v>
      </c>
      <c r="E27" s="755">
        <v>0.438</v>
      </c>
    </row>
    <row r="28" spans="1:5">
      <c r="A28" s="314" t="s">
        <v>124</v>
      </c>
      <c r="B28" s="612">
        <v>69584</v>
      </c>
      <c r="C28" s="751">
        <v>0.36399999999999999</v>
      </c>
      <c r="D28" s="612">
        <v>7278</v>
      </c>
      <c r="E28" s="758">
        <v>0.318</v>
      </c>
    </row>
    <row r="29" spans="1:5">
      <c r="A29" s="317" t="s">
        <v>122</v>
      </c>
      <c r="B29" s="612">
        <v>54710</v>
      </c>
      <c r="C29" s="751">
        <v>0.78600000000000003</v>
      </c>
      <c r="D29" s="612">
        <v>5311</v>
      </c>
      <c r="E29" s="755">
        <v>0.73</v>
      </c>
    </row>
    <row r="30" spans="1:5">
      <c r="A30" s="317" t="s">
        <v>123</v>
      </c>
      <c r="B30" s="612">
        <v>14874</v>
      </c>
      <c r="C30" s="751">
        <v>0.214</v>
      </c>
      <c r="D30" s="612">
        <v>1967</v>
      </c>
      <c r="E30" s="755">
        <v>0.27</v>
      </c>
    </row>
    <row r="31" spans="1:5">
      <c r="A31" s="314" t="s">
        <v>119</v>
      </c>
      <c r="B31" s="612">
        <v>49816</v>
      </c>
      <c r="C31" s="751">
        <v>0.26</v>
      </c>
      <c r="D31" s="612">
        <v>7200</v>
      </c>
      <c r="E31" s="758">
        <v>0.315</v>
      </c>
    </row>
    <row r="32" spans="1:5">
      <c r="A32" s="314"/>
      <c r="B32" s="612"/>
      <c r="C32" s="751"/>
      <c r="D32" s="612"/>
      <c r="E32" s="758"/>
    </row>
    <row r="33" spans="1:5" ht="14.5" thickBot="1">
      <c r="A33" s="320" t="s">
        <v>125</v>
      </c>
      <c r="B33" s="614">
        <v>42880</v>
      </c>
      <c r="C33" s="763">
        <v>3.2000000000000001E-2</v>
      </c>
      <c r="D33" s="614">
        <v>6929</v>
      </c>
      <c r="E33" s="759">
        <v>2.4E-2</v>
      </c>
    </row>
    <row r="34" spans="1:5">
      <c r="A34" s="321" t="s">
        <v>126</v>
      </c>
      <c r="B34" s="616">
        <v>11306</v>
      </c>
      <c r="C34" s="761">
        <v>0.26400000000000001</v>
      </c>
      <c r="D34" s="616">
        <v>2724</v>
      </c>
      <c r="E34" s="760">
        <v>0.39300000000000002</v>
      </c>
    </row>
    <row r="35" spans="1:5">
      <c r="A35" s="314" t="s">
        <v>127</v>
      </c>
      <c r="B35" s="612">
        <v>31574</v>
      </c>
      <c r="C35" s="751">
        <v>0.73599999999999999</v>
      </c>
      <c r="D35" s="612">
        <v>4205</v>
      </c>
      <c r="E35" s="758">
        <v>0.60699999999999998</v>
      </c>
    </row>
    <row r="36" spans="1:5">
      <c r="A36" s="328"/>
      <c r="B36" s="329"/>
      <c r="C36" s="329"/>
      <c r="D36" s="329"/>
      <c r="E36" s="329"/>
    </row>
    <row r="37" spans="1:5">
      <c r="A37" s="2620" t="s">
        <v>309</v>
      </c>
      <c r="B37" s="2620"/>
      <c r="C37" s="2620"/>
      <c r="D37" s="2620"/>
      <c r="E37" s="2620"/>
    </row>
  </sheetData>
  <mergeCells count="6">
    <mergeCell ref="A1:E1"/>
    <mergeCell ref="A37:E37"/>
    <mergeCell ref="A3:A5"/>
    <mergeCell ref="B3:E3"/>
    <mergeCell ref="B4:C4"/>
    <mergeCell ref="D4: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Titles</vt:lpstr>
      <vt:lpstr>Introduction</vt:lpstr>
      <vt:lpstr>02.01</vt:lpstr>
      <vt:lpstr>02.02</vt:lpstr>
      <vt:lpstr>02.03</vt:lpstr>
      <vt:lpstr>02.04</vt:lpstr>
      <vt:lpstr>02.05</vt:lpstr>
      <vt:lpstr>02.06</vt:lpstr>
      <vt:lpstr>02.07</vt:lpstr>
      <vt:lpstr>02.08</vt:lpstr>
      <vt:lpstr>02.09</vt:lpstr>
      <vt:lpstr>02.10</vt:lpstr>
      <vt:lpstr>02.11</vt:lpstr>
      <vt:lpstr>02.12</vt:lpstr>
      <vt:lpstr>02.13</vt:lpstr>
      <vt:lpstr>02.14</vt:lpstr>
      <vt:lpstr>02.15</vt:lpstr>
      <vt:lpstr>02.16</vt:lpstr>
      <vt:lpstr>02.17</vt:lpstr>
      <vt:lpstr>02.18</vt:lpstr>
      <vt:lpstr>02.19</vt:lpstr>
      <vt:lpstr>02.20</vt:lpstr>
      <vt:lpstr>02.21</vt:lpstr>
      <vt:lpstr>02.22</vt:lpstr>
      <vt:lpstr>02.23</vt:lpstr>
      <vt:lpstr>02.24</vt:lpstr>
      <vt:lpstr>02.25</vt:lpstr>
      <vt:lpstr>02.26</vt:lpstr>
      <vt:lpstr>02.27</vt:lpstr>
      <vt:lpstr>02.28</vt:lpstr>
      <vt:lpstr>02.29</vt:lpstr>
      <vt:lpstr>02.30</vt:lpstr>
      <vt:lpstr>02.31</vt:lpstr>
      <vt:lpstr>02.32</vt:lpstr>
      <vt:lpstr>02.33</vt:lpstr>
      <vt:lpstr>02.34</vt:lpstr>
      <vt:lpstr>02.35</vt:lpstr>
      <vt:lpstr>02.36</vt:lpstr>
      <vt:lpstr>02.37</vt:lpstr>
      <vt:lpstr>02.38</vt:lpstr>
      <vt:lpstr>02.39</vt:lpstr>
      <vt:lpstr>02.40</vt:lpstr>
      <vt:lpstr>02.41</vt:lpstr>
      <vt:lpstr>02.42</vt:lpstr>
      <vt:lpstr>02.43</vt:lpstr>
      <vt:lpstr>02.44</vt:lpstr>
      <vt:lpstr>02.45</vt:lpstr>
      <vt:lpstr>02.46</vt:lpstr>
      <vt:lpstr>02.47</vt:lpstr>
      <vt:lpstr>02.48</vt:lpstr>
      <vt:lpstr>02.49</vt:lpstr>
      <vt:lpstr>02.50</vt:lpstr>
      <vt:lpstr>02.51</vt:lpstr>
      <vt:lpstr>02.52</vt:lpstr>
      <vt:lpstr>02.53</vt:lpstr>
      <vt:lpstr>02.54</vt:lpstr>
      <vt:lpstr>02.55</vt:lpstr>
      <vt:lpstr>02.56</vt:lpstr>
      <vt:lpstr>02.57</vt:lpstr>
      <vt:lpstr>02.58</vt:lpstr>
      <vt:lpstr>02.59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Eshima</dc:creator>
  <cp:lastModifiedBy>Mark Eshima</cp:lastModifiedBy>
  <cp:lastPrinted>2019-04-17T23:57:48Z</cp:lastPrinted>
  <dcterms:created xsi:type="dcterms:W3CDTF">2017-03-16T17:00:36Z</dcterms:created>
  <dcterms:modified xsi:type="dcterms:W3CDTF">2023-02-17T00:50:40Z</dcterms:modified>
</cp:coreProperties>
</file>